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ф.4-3 Шк 2 кв\"/>
    </mc:Choice>
  </mc:AlternateContent>
  <bookViews>
    <workbookView xWindow="0" yWindow="0" windowWidth="20490" windowHeight="7050"/>
  </bookViews>
  <sheets>
    <sheet name="2" sheetId="1" r:id="rId1"/>
  </sheets>
  <externalReferences>
    <externalReference r:id="rId2"/>
  </externalReferences>
  <definedNames>
    <definedName name="_xlnm.Print_Titles" localSheetId="0">'2'!$21:$21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0" i="1" l="1"/>
  <c r="A100" i="1"/>
  <c r="G98" i="1"/>
  <c r="A98" i="1"/>
  <c r="M85" i="1"/>
  <c r="N84" i="1"/>
  <c r="L84" i="1"/>
  <c r="K84" i="1"/>
  <c r="J84" i="1"/>
  <c r="I84" i="1"/>
  <c r="H84" i="1"/>
  <c r="G84" i="1"/>
  <c r="F84" i="1"/>
  <c r="M84" i="1" s="1"/>
  <c r="E84" i="1"/>
  <c r="D84" i="1"/>
  <c r="M83" i="1"/>
  <c r="M82" i="1"/>
  <c r="M81" i="1"/>
  <c r="N80" i="1"/>
  <c r="N79" i="1" s="1"/>
  <c r="L80" i="1"/>
  <c r="K80" i="1"/>
  <c r="J80" i="1"/>
  <c r="J79" i="1" s="1"/>
  <c r="I80" i="1"/>
  <c r="H80" i="1"/>
  <c r="G80" i="1"/>
  <c r="F80" i="1"/>
  <c r="M80" i="1" s="1"/>
  <c r="E80" i="1"/>
  <c r="D80" i="1"/>
  <c r="L79" i="1"/>
  <c r="K79" i="1"/>
  <c r="I79" i="1"/>
  <c r="H79" i="1"/>
  <c r="G79" i="1"/>
  <c r="E79" i="1"/>
  <c r="D79" i="1"/>
  <c r="M78" i="1"/>
  <c r="M77" i="1"/>
  <c r="M76" i="1"/>
  <c r="M75" i="1"/>
  <c r="N74" i="1"/>
  <c r="L74" i="1"/>
  <c r="K74" i="1"/>
  <c r="J74" i="1"/>
  <c r="I74" i="1"/>
  <c r="H74" i="1"/>
  <c r="G74" i="1"/>
  <c r="F74" i="1"/>
  <c r="M74" i="1" s="1"/>
  <c r="E74" i="1"/>
  <c r="D74" i="1"/>
  <c r="M73" i="1"/>
  <c r="M72" i="1"/>
  <c r="M71" i="1"/>
  <c r="M70" i="1"/>
  <c r="M69" i="1"/>
  <c r="N68" i="1"/>
  <c r="L68" i="1"/>
  <c r="L60" i="1" s="1"/>
  <c r="L59" i="1" s="1"/>
  <c r="K68" i="1"/>
  <c r="J68" i="1"/>
  <c r="I68" i="1"/>
  <c r="H68" i="1"/>
  <c r="H60" i="1" s="1"/>
  <c r="H59" i="1" s="1"/>
  <c r="G68" i="1"/>
  <c r="F68" i="1"/>
  <c r="M68" i="1" s="1"/>
  <c r="E68" i="1"/>
  <c r="D68" i="1"/>
  <c r="D60" i="1" s="1"/>
  <c r="D59" i="1" s="1"/>
  <c r="M67" i="1"/>
  <c r="M66" i="1"/>
  <c r="N65" i="1"/>
  <c r="L65" i="1"/>
  <c r="K65" i="1"/>
  <c r="J65" i="1"/>
  <c r="I65" i="1"/>
  <c r="I60" i="1" s="1"/>
  <c r="I59" i="1" s="1"/>
  <c r="H65" i="1"/>
  <c r="G65" i="1"/>
  <c r="F65" i="1"/>
  <c r="E65" i="1"/>
  <c r="E60" i="1" s="1"/>
  <c r="E59" i="1" s="1"/>
  <c r="D65" i="1"/>
  <c r="M64" i="1"/>
  <c r="M63" i="1"/>
  <c r="N62" i="1"/>
  <c r="L62" i="1"/>
  <c r="K62" i="1"/>
  <c r="J62" i="1"/>
  <c r="I62" i="1"/>
  <c r="H62" i="1"/>
  <c r="G62" i="1"/>
  <c r="F62" i="1"/>
  <c r="M62" i="1" s="1"/>
  <c r="E62" i="1"/>
  <c r="D62" i="1"/>
  <c r="M61" i="1"/>
  <c r="N60" i="1"/>
  <c r="N59" i="1" s="1"/>
  <c r="K60" i="1"/>
  <c r="J60" i="1"/>
  <c r="J59" i="1" s="1"/>
  <c r="G60" i="1"/>
  <c r="G59" i="1" s="1"/>
  <c r="F60" i="1"/>
  <c r="K59" i="1"/>
  <c r="M58" i="1"/>
  <c r="M57" i="1"/>
  <c r="M56" i="1"/>
  <c r="M55" i="1"/>
  <c r="N54" i="1"/>
  <c r="L54" i="1"/>
  <c r="K54" i="1"/>
  <c r="J54" i="1"/>
  <c r="I54" i="1"/>
  <c r="H54" i="1"/>
  <c r="M54" i="1" s="1"/>
  <c r="G54" i="1"/>
  <c r="F54" i="1"/>
  <c r="D54" i="1"/>
  <c r="M53" i="1"/>
  <c r="M52" i="1"/>
  <c r="M51" i="1"/>
  <c r="N50" i="1"/>
  <c r="L50" i="1"/>
  <c r="K50" i="1"/>
  <c r="J50" i="1"/>
  <c r="I50" i="1"/>
  <c r="M50" i="1" s="1"/>
  <c r="H50" i="1"/>
  <c r="G50" i="1"/>
  <c r="F50" i="1"/>
  <c r="E50" i="1"/>
  <c r="D50" i="1"/>
  <c r="M49" i="1"/>
  <c r="M48" i="1"/>
  <c r="N47" i="1"/>
  <c r="L47" i="1"/>
  <c r="K47" i="1"/>
  <c r="J47" i="1"/>
  <c r="I47" i="1"/>
  <c r="H47" i="1"/>
  <c r="G47" i="1"/>
  <c r="F47" i="1"/>
  <c r="M47" i="1" s="1"/>
  <c r="E47" i="1"/>
  <c r="D47" i="1"/>
  <c r="M46" i="1"/>
  <c r="M45" i="1"/>
  <c r="N44" i="1"/>
  <c r="L44" i="1"/>
  <c r="K44" i="1"/>
  <c r="J44" i="1"/>
  <c r="I44" i="1"/>
  <c r="H44" i="1"/>
  <c r="G44" i="1"/>
  <c r="F44" i="1"/>
  <c r="M44" i="1" s="1"/>
  <c r="D44" i="1"/>
  <c r="M43" i="1"/>
  <c r="M42" i="1"/>
  <c r="M41" i="1"/>
  <c r="M40" i="1"/>
  <c r="M39" i="1"/>
  <c r="M38" i="1"/>
  <c r="N37" i="1"/>
  <c r="L37" i="1"/>
  <c r="K37" i="1"/>
  <c r="J37" i="1"/>
  <c r="I37" i="1"/>
  <c r="H37" i="1"/>
  <c r="G37" i="1"/>
  <c r="F37" i="1"/>
  <c r="M37" i="1" s="1"/>
  <c r="D37" i="1"/>
  <c r="M36" i="1"/>
  <c r="M35" i="1"/>
  <c r="M34" i="1"/>
  <c r="M33" i="1"/>
  <c r="M32" i="1"/>
  <c r="M31" i="1"/>
  <c r="N30" i="1"/>
  <c r="L30" i="1"/>
  <c r="K30" i="1"/>
  <c r="J30" i="1"/>
  <c r="I30" i="1"/>
  <c r="H30" i="1"/>
  <c r="G30" i="1"/>
  <c r="F30" i="1"/>
  <c r="M30" i="1" s="1"/>
  <c r="E30" i="1"/>
  <c r="D30" i="1"/>
  <c r="M29" i="1"/>
  <c r="M28" i="1"/>
  <c r="M27" i="1"/>
  <c r="N26" i="1"/>
  <c r="N25" i="1" s="1"/>
  <c r="N24" i="1" s="1"/>
  <c r="N22" i="1" s="1"/>
  <c r="L26" i="1"/>
  <c r="K26" i="1"/>
  <c r="J26" i="1"/>
  <c r="J25" i="1" s="1"/>
  <c r="J24" i="1" s="1"/>
  <c r="I26" i="1"/>
  <c r="M26" i="1" s="1"/>
  <c r="H26" i="1"/>
  <c r="G26" i="1"/>
  <c r="F26" i="1"/>
  <c r="F25" i="1" s="1"/>
  <c r="D26" i="1"/>
  <c r="D25" i="1" s="1"/>
  <c r="D24" i="1" s="1"/>
  <c r="D22" i="1" s="1"/>
  <c r="L25" i="1"/>
  <c r="L24" i="1" s="1"/>
  <c r="L22" i="1" s="1"/>
  <c r="K25" i="1"/>
  <c r="K24" i="1" s="1"/>
  <c r="K22" i="1" s="1"/>
  <c r="H25" i="1"/>
  <c r="H24" i="1" s="1"/>
  <c r="G25" i="1"/>
  <c r="G24" i="1" s="1"/>
  <c r="G22" i="1" s="1"/>
  <c r="E24" i="1"/>
  <c r="E22" i="1" s="1"/>
  <c r="E14" i="1"/>
  <c r="E13" i="1"/>
  <c r="D12" i="1"/>
  <c r="E12" i="1" s="1"/>
  <c r="M11" i="1"/>
  <c r="K11" i="1"/>
  <c r="B11" i="1"/>
  <c r="A11" i="1"/>
  <c r="M10" i="1"/>
  <c r="K10" i="1"/>
  <c r="B10" i="1"/>
  <c r="M9" i="1"/>
  <c r="K9" i="1"/>
  <c r="B9" i="1"/>
  <c r="J5" i="1"/>
  <c r="I5" i="1"/>
  <c r="A5" i="1"/>
  <c r="H22" i="1" l="1"/>
  <c r="M25" i="1"/>
  <c r="F24" i="1"/>
  <c r="J22" i="1"/>
  <c r="M60" i="1"/>
  <c r="M65" i="1"/>
  <c r="F59" i="1"/>
  <c r="M59" i="1" s="1"/>
  <c r="F79" i="1"/>
  <c r="M79" i="1" s="1"/>
  <c r="I25" i="1"/>
  <c r="I24" i="1" s="1"/>
  <c r="I22" i="1" s="1"/>
  <c r="M24" i="1" l="1"/>
  <c r="F22" i="1"/>
  <c r="M22" i="1" s="1"/>
</calcChain>
</file>

<file path=xl/sharedStrings.xml><?xml version="1.0" encoding="utf-8"?>
<sst xmlns="http://schemas.openxmlformats.org/spreadsheetml/2006/main" count="122" uniqueCount="108">
  <si>
    <t>Додаток 4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</si>
  <si>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</si>
  <si>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за    11 кв 2025 рік</t>
  </si>
  <si>
    <t>коди</t>
  </si>
  <si>
    <t>Установа</t>
  </si>
  <si>
    <t>Територія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</si>
  <si>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</si>
  <si>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</si>
  <si>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</si>
  <si>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t>
  </si>
  <si>
    <t>0611403</t>
  </si>
  <si>
    <t xml:space="preserve">Забезпечення харчування учнів початкових класів закладів загальної середньої освіти за рахунок субвенції 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</si>
  <si>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 річна</t>
    </r>
  </si>
  <si>
    <t>Одиниця виміру: грн, коп.</t>
  </si>
  <si>
    <t>Показники</t>
  </si>
  <si>
    <t>КЕКВ та/або ККК</t>
  </si>
  <si>
    <t>Код рядка</t>
  </si>
  <si>
    <t>Затверджено
на звітний рік</t>
  </si>
  <si>
    <r>
      <t>Затверджено на звітний період (рік)</t>
    </r>
    <r>
      <rPr>
        <vertAlign val="superscript"/>
        <sz val="8"/>
        <color indexed="8"/>
        <rFont val="Times New Roman"/>
        <family val="1"/>
        <charset val="204"/>
      </rPr>
      <t>1</t>
    </r>
  </si>
  <si>
    <t>Залишок на початок звітного року</t>
  </si>
  <si>
    <t>Перера-ховано залишок</t>
  </si>
  <si>
    <t>Надійшло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</si>
  <si>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</si>
  <si>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</si>
  <si>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</si>
  <si>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</si>
  <si>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</si>
  <si>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 перера-ховані з рахунків в установах банків</t>
  </si>
  <si>
    <r>
      <t xml:space="preserve">Видатки та надання кредитів - </t>
    </r>
    <r>
      <rPr>
        <sz val="8"/>
        <color indexed="8"/>
        <rFont val="Times New Roman"/>
        <family val="1"/>
        <charset val="204"/>
      </rPr>
      <t xml:space="preserve"> усього</t>
    </r>
  </si>
  <si>
    <t>Х</t>
  </si>
  <si>
    <t>010</t>
  </si>
  <si>
    <t>у тому числі:</t>
  </si>
  <si>
    <t>Поточні видатки</t>
  </si>
  <si>
    <t>020</t>
  </si>
  <si>
    <t>Оплата праці і нарахування на заробітну плату</t>
  </si>
  <si>
    <t>030</t>
  </si>
  <si>
    <t xml:space="preserve">Оплата праці </t>
  </si>
  <si>
    <t>040</t>
  </si>
  <si>
    <t xml:space="preserve">  Заробітна плата</t>
  </si>
  <si>
    <t>050</t>
  </si>
  <si>
    <t xml:space="preserve">  Грошове  забезпечення військовослужбовців</t>
  </si>
  <si>
    <t>060</t>
  </si>
  <si>
    <t>Нарахування на оплату праці</t>
  </si>
  <si>
    <t>070</t>
  </si>
  <si>
    <t>Використання товарів і послуг</t>
  </si>
  <si>
    <t>080</t>
  </si>
  <si>
    <t>Предмети, матеріали, обладнання та інвентар</t>
  </si>
  <si>
    <t>090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</si>
  <si>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</si>
  <si>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</si>
  <si>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</si>
  <si>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</si>
  <si>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</si>
  <si>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</si>
  <si>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</si>
  <si>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</si>
  <si>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</si>
  <si>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</si>
  <si>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</si>
  <si>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</si>
  <si>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</si>
  <si>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</si>
  <si>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</si>
  <si>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</si>
  <si>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</si>
  <si>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</si>
  <si>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</si>
  <si>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</si>
  <si>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</si>
  <si>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</si>
  <si>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</si>
  <si>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</si>
  <si>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</si>
  <si>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</si>
  <si>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</si>
  <si>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</si>
  <si>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</si>
  <si>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</si>
  <si>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</si>
  <si>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</si>
  <si>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</si>
  <si>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</si>
  <si>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</si>
  <si>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</si>
  <si>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</si>
  <si>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</si>
  <si>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</si>
  <si>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</si>
  <si>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</si>
  <si>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</si>
  <si>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</si>
  <si>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</si>
  <si>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</si>
  <si>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</si>
  <si>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</si>
  <si>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</si>
  <si>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</si>
  <si>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</si>
  <si>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</si>
  <si>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</si>
  <si>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Зовнішнє кредитування</t>
  </si>
  <si>
    <t>Надання зовнішніх кредитів</t>
  </si>
  <si>
    <t>Інші видатки</t>
  </si>
  <si>
    <t>X</t>
  </si>
  <si>
    <r>
      <t>1</t>
    </r>
    <r>
      <rPr>
        <sz val="8"/>
        <color indexed="8"/>
        <rFont val="Times New Roman"/>
        <family val="1"/>
        <charset val="204"/>
      </rPr>
      <t xml:space="preserve"> Заповнюється розпорядниками бюджетних коштів.</t>
    </r>
  </si>
  <si>
    <t>(підпис)</t>
  </si>
  <si>
    <t>(ініціали, прізвище)</t>
  </si>
  <si>
    <t>" 4 " липня 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</si>
</sst>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vertAlign val="superscript"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3" fillId="0" borderId="1" xfId="0" applyFont="1" applyBorder="1" applyAlignment="1"/>
    <xf numFmtId="0" fontId="3" fillId="0" borderId="0" xfId="0" applyFont="1" applyBorder="1" applyAlignment="1">
      <alignment wrapText="1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0" fontId="4" fillId="0" borderId="0" xfId="0" applyFont="1" applyAlignment="1"/>
    <xf numFmtId="0" fontId="7" fillId="0" borderId="2" xfId="0" applyFont="1" applyBorder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1" fontId="5" fillId="2" borderId="1" xfId="0" applyNumberFormat="1" applyFont="1" applyFill="1" applyBorder="1" applyAlignment="1" applyProtection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8" fillId="0" borderId="0" xfId="0" applyFo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wrapText="1"/>
    </xf>
    <xf numFmtId="49" fontId="5" fillId="3" borderId="1" xfId="0" applyNumberFormat="1" applyFont="1" applyFill="1" applyBorder="1" applyAlignment="1" applyProtection="1">
      <alignment horizontal="right" wrapText="1"/>
      <protection locked="0"/>
    </xf>
    <xf numFmtId="0" fontId="9" fillId="0" borderId="1" xfId="0" applyFont="1" applyBorder="1" applyAlignment="1">
      <alignment horizontal="left" wrapText="1"/>
    </xf>
    <xf numFmtId="1" fontId="5" fillId="2" borderId="1" xfId="0" applyNumberFormat="1" applyFont="1" applyFill="1" applyBorder="1" applyAlignment="1" applyProtection="1">
      <alignment horizontal="center" wrapText="1"/>
    </xf>
    <xf numFmtId="0" fontId="9" fillId="0" borderId="3" xfId="0" applyFont="1" applyBorder="1" applyAlignment="1">
      <alignment horizontal="left" wrapText="1"/>
    </xf>
    <xf numFmtId="49" fontId="10" fillId="3" borderId="1" xfId="0" applyNumberFormat="1" applyFont="1" applyFill="1" applyBorder="1" applyAlignment="1" applyProtection="1">
      <alignment horizontal="center" wrapText="1"/>
      <protection locked="0"/>
    </xf>
    <xf numFmtId="0" fontId="11" fillId="0" borderId="3" xfId="0" applyFont="1" applyBorder="1" applyAlignment="1">
      <alignment horizontal="left" wrapText="1"/>
    </xf>
    <xf numFmtId="0" fontId="4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164" fontId="8" fillId="2" borderId="4" xfId="0" applyNumberFormat="1" applyFont="1" applyFill="1" applyBorder="1" applyAlignment="1" applyProtection="1">
      <alignment horizontal="right" vertical="center" wrapText="1"/>
    </xf>
    <xf numFmtId="164" fontId="8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4" xfId="0" applyFont="1" applyBorder="1" applyAlignment="1">
      <alignment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4" fillId="2" borderId="4" xfId="0" applyNumberFormat="1" applyFont="1" applyFill="1" applyBorder="1" applyAlignment="1" applyProtection="1">
      <alignment horizontal="right" vertical="center" wrapText="1"/>
    </xf>
    <xf numFmtId="0" fontId="8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164" fontId="5" fillId="2" borderId="4" xfId="0" applyNumberFormat="1" applyFont="1" applyFill="1" applyBorder="1" applyAlignment="1" applyProtection="1">
      <alignment horizontal="right" vertical="center" wrapText="1"/>
    </xf>
    <xf numFmtId="0" fontId="4" fillId="0" borderId="4" xfId="0" applyFont="1" applyBorder="1" applyAlignment="1">
      <alignment horizontal="justify" vertical="center" wrapText="1"/>
    </xf>
    <xf numFmtId="0" fontId="15" fillId="0" borderId="4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164" fontId="8" fillId="2" borderId="4" xfId="0" applyNumberFormat="1" applyFont="1" applyFill="1" applyBorder="1" applyAlignment="1" applyProtection="1">
      <alignment horizontal="right" vertical="center"/>
      <protection locked="0"/>
    </xf>
    <xf numFmtId="164" fontId="8" fillId="2" borderId="4" xfId="0" applyNumberFormat="1" applyFont="1" applyFill="1" applyBorder="1" applyAlignment="1" applyProtection="1">
      <alignment horizontal="right" vertical="center"/>
    </xf>
    <xf numFmtId="164" fontId="5" fillId="2" borderId="4" xfId="0" applyNumberFormat="1" applyFont="1" applyFill="1" applyBorder="1" applyAlignment="1" applyProtection="1">
      <alignment horizontal="right" vertical="center"/>
    </xf>
    <xf numFmtId="164" fontId="5" fillId="2" borderId="4" xfId="0" applyNumberFormat="1" applyFont="1" applyFill="1" applyBorder="1" applyAlignment="1" applyProtection="1">
      <alignment horizontal="right" vertical="center"/>
      <protection locked="0"/>
    </xf>
    <xf numFmtId="164" fontId="8" fillId="0" borderId="4" xfId="0" applyNumberFormat="1" applyFont="1" applyBorder="1" applyAlignment="1" applyProtection="1">
      <alignment horizontal="right" vertical="center"/>
    </xf>
    <xf numFmtId="164" fontId="4" fillId="2" borderId="4" xfId="0" applyNumberFormat="1" applyFont="1" applyFill="1" applyBorder="1" applyAlignment="1" applyProtection="1">
      <alignment horizontal="right" vertical="center"/>
      <protection locked="0"/>
    </xf>
    <xf numFmtId="164" fontId="4" fillId="2" borderId="4" xfId="0" applyNumberFormat="1" applyFont="1" applyFill="1" applyBorder="1" applyAlignment="1" applyProtection="1">
      <alignment horizontal="right" vertical="center"/>
    </xf>
    <xf numFmtId="0" fontId="7" fillId="0" borderId="4" xfId="0" applyFont="1" applyBorder="1" applyAlignment="1">
      <alignment vertical="center" wrapText="1"/>
    </xf>
    <xf numFmtId="164" fontId="6" fillId="2" borderId="4" xfId="0" applyNumberFormat="1" applyFont="1" applyFill="1" applyBorder="1" applyAlignment="1" applyProtection="1">
      <alignment horizontal="right" vertical="center"/>
      <protection locked="0"/>
    </xf>
    <xf numFmtId="164" fontId="6" fillId="2" borderId="4" xfId="0" applyNumberFormat="1" applyFont="1" applyFill="1" applyBorder="1" applyAlignment="1" applyProtection="1">
      <alignment horizontal="right" vertical="center"/>
    </xf>
    <xf numFmtId="0" fontId="17" fillId="0" borderId="4" xfId="0" applyFont="1" applyBorder="1" applyAlignment="1">
      <alignment vertical="center" wrapText="1"/>
    </xf>
    <xf numFmtId="164" fontId="4" fillId="0" borderId="4" xfId="0" applyNumberFormat="1" applyFont="1" applyBorder="1" applyAlignment="1" applyProtection="1">
      <alignment horizontal="right" vertical="center"/>
      <protection locked="0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/>
    <xf numFmtId="2" fontId="8" fillId="0" borderId="5" xfId="0" applyNumberFormat="1" applyFont="1" applyBorder="1" applyAlignment="1" applyProtection="1">
      <alignment horizontal="right" vertical="center"/>
    </xf>
    <xf numFmtId="2" fontId="8" fillId="2" borderId="5" xfId="0" applyNumberFormat="1" applyFont="1" applyFill="1" applyBorder="1" applyAlignment="1" applyProtection="1">
      <alignment horizontal="right" vertical="center"/>
    </xf>
    <xf numFmtId="2" fontId="8" fillId="0" borderId="5" xfId="0" applyNumberFormat="1" applyFont="1" applyBorder="1" applyAlignment="1" applyProtection="1">
      <alignment horizontal="right" vertical="center" wrapText="1"/>
      <protection locked="0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2" fontId="4" fillId="0" borderId="2" xfId="0" applyNumberFormat="1" applyFont="1" applyBorder="1" applyAlignment="1" applyProtection="1">
      <alignment horizontal="right" vertical="center"/>
      <protection locked="0"/>
    </xf>
    <xf numFmtId="2" fontId="4" fillId="2" borderId="2" xfId="0" applyNumberFormat="1" applyFont="1" applyFill="1" applyBorder="1" applyAlignment="1" applyProtection="1">
      <alignment horizontal="right" vertical="center"/>
      <protection locked="0"/>
    </xf>
    <xf numFmtId="2" fontId="4" fillId="0" borderId="2" xfId="0" applyNumberFormat="1" applyFont="1" applyBorder="1" applyAlignment="1" applyProtection="1">
      <alignment horizontal="right" vertical="center" wrapText="1"/>
      <protection locked="0"/>
    </xf>
    <xf numFmtId="0" fontId="18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/>
    <xf numFmtId="2" fontId="5" fillId="0" borderId="2" xfId="0" applyNumberFormat="1" applyFont="1" applyBorder="1" applyAlignment="1" applyProtection="1">
      <alignment horizontal="right" vertical="center"/>
    </xf>
    <xf numFmtId="2" fontId="5" fillId="2" borderId="2" xfId="0" applyNumberFormat="1" applyFont="1" applyFill="1" applyBorder="1" applyAlignment="1" applyProtection="1">
      <alignment horizontal="right" vertical="center"/>
    </xf>
    <xf numFmtId="2" fontId="5" fillId="0" borderId="2" xfId="0" applyNumberFormat="1" applyFont="1" applyBorder="1" applyAlignment="1" applyProtection="1">
      <alignment horizontal="right" vertical="center" wrapText="1"/>
      <protection locked="0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2" fontId="8" fillId="0" borderId="2" xfId="0" applyNumberFormat="1" applyFont="1" applyBorder="1" applyAlignment="1" applyProtection="1">
      <alignment horizontal="right" vertical="center"/>
      <protection locked="0"/>
    </xf>
    <xf numFmtId="2" fontId="8" fillId="2" borderId="2" xfId="0" applyNumberFormat="1" applyFont="1" applyFill="1" applyBorder="1" applyAlignment="1" applyProtection="1">
      <alignment horizontal="right" vertical="center"/>
      <protection locked="0"/>
    </xf>
    <xf numFmtId="2" fontId="8" fillId="0" borderId="2" xfId="0" applyNumberFormat="1" applyFont="1" applyBorder="1" applyAlignment="1" applyProtection="1">
      <alignment horizontal="right" vertical="center" wrapText="1"/>
      <protection locked="0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4" fillId="0" borderId="2" xfId="0" applyFont="1" applyBorder="1" applyAlignment="1">
      <alignment horizontal="right" vertical="center"/>
    </xf>
    <xf numFmtId="2" fontId="5" fillId="2" borderId="2" xfId="0" applyNumberFormat="1" applyFont="1" applyFill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2" borderId="0" xfId="0" applyFont="1" applyFill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vertical="center" wrapText="1"/>
    </xf>
    <xf numFmtId="0" fontId="4" fillId="2" borderId="0" xfId="0" applyFont="1" applyFill="1" applyBorder="1" applyAlignment="1">
      <alignment horizontal="right" vertical="center"/>
    </xf>
    <xf numFmtId="0" fontId="19" fillId="0" borderId="0" xfId="0" applyFont="1"/>
    <xf numFmtId="0" fontId="19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7;&#1074;&#1110;&#1090;&#1085;&#1110;&#1089;&#1090;&#1100;%20&#1096;&#1082;%20%20&#1056;&#1110;&#1095;&#1085;&#1080;&#1081;/4-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ЗВЕД"/>
      <sheetName val="Ф.2.(1011010)"/>
      <sheetName val="Ф.2.(1011020)"/>
      <sheetName val="Ф.2.(1011030)"/>
      <sheetName val="Ф.2.(1011090)"/>
      <sheetName val="Ф.2.(1011170)"/>
      <sheetName val="Ф.2.(1011190)"/>
      <sheetName val="Ф.2.(1011200)"/>
      <sheetName val="Ф.2.(1011210)"/>
      <sheetName val="Ф.2.(1011230)"/>
      <sheetName val="Ф.2.(1013160)"/>
      <sheetName val="Ф.2.(1010180)"/>
      <sheetName val="Ф.2.(1015031)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(1011010)"/>
      <sheetName val="Ф.4.1.(1011020)"/>
      <sheetName val="Ф.4.1.(1011090)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(1011010)"/>
      <sheetName val="Ф.4.2.(1011020)"/>
      <sheetName val="Ф.4.2.(1011090)"/>
      <sheetName val="Ф.4.2.(1015031)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(1011010)"/>
      <sheetName val="Ф.4.3.(1011020)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011020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011010"/>
      <sheetName val="Ф.7(СФ).1011020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 refreshError="1"/>
      <sheetData sheetId="1" refreshError="1"/>
      <sheetData sheetId="2" refreshError="1">
        <row r="3">
          <cell r="B3" t="str">
            <v>Управління освіти виконавчого комітету Ковельської міської ради</v>
          </cell>
        </row>
        <row r="5">
          <cell r="B5" t="str">
            <v>м.Ковель,вул.Незалежності,101</v>
          </cell>
        </row>
        <row r="7">
          <cell r="F7">
            <v>2</v>
          </cell>
        </row>
        <row r="9">
          <cell r="H9" t="str">
            <v>-</v>
          </cell>
        </row>
        <row r="10">
          <cell r="I10" t="str">
            <v>Орган з питань освіти і науки,молоді та спорту</v>
          </cell>
        </row>
        <row r="13">
          <cell r="A13" t="str">
            <v>за ЄДРПОУ</v>
          </cell>
          <cell r="B13" t="str">
            <v>02141680</v>
          </cell>
        </row>
        <row r="14">
          <cell r="A14" t="str">
            <v>за КОАТУУ</v>
          </cell>
          <cell r="B14">
            <v>710400000</v>
          </cell>
        </row>
        <row r="15">
          <cell r="A15" t="str">
            <v>за КОПФГ</v>
          </cell>
          <cell r="B15">
            <v>420</v>
          </cell>
          <cell r="D15" t="str">
            <v>Орган місцевого самоврядування</v>
          </cell>
        </row>
        <row r="26">
          <cell r="F26" t="str">
            <v>В.В.Бичковський</v>
          </cell>
        </row>
        <row r="28">
          <cell r="F28" t="str">
            <v>Т.О.Пархомчук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>
        <row r="11">
          <cell r="A11" t="str">
            <v>Організаційно-правова форма господарювання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>
        <row r="5">
          <cell r="A5" t="str">
            <v>про надходження і використання інших надходжень спеціального фонду (форма</v>
          </cell>
          <cell r="C5" t="str">
            <v xml:space="preserve">№ 4-3д, </v>
          </cell>
          <cell r="D5" t="str">
            <v>№ 4-3м)</v>
          </cell>
        </row>
      </sheetData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>
        <row r="1">
          <cell r="B1" t="str">
            <v>110000</v>
          </cell>
          <cell r="C1" t="str">
            <v>Апарат Верховної Ради України</v>
          </cell>
        </row>
        <row r="2">
          <cell r="B2" t="str">
            <v>111000</v>
          </cell>
          <cell r="C2" t="str">
            <v>Апарат Верховної Ради України</v>
          </cell>
        </row>
        <row r="3">
          <cell r="B3" t="str">
            <v>111010</v>
          </cell>
          <cell r="C3" t="str">
            <v>Здiйснення законотворчої дiяльностi Верховної Ради України</v>
          </cell>
        </row>
        <row r="4">
          <cell r="B4" t="str">
            <v>111020</v>
          </cell>
          <cell r="C4" t="str">
            <v>Обслуговування та органiзацiйне, iнформацiйно-аналiтичне, матерiально-технiчне забезпечення дiяльностi Верховної Ради України</v>
          </cell>
        </row>
        <row r="5">
          <cell r="B5" t="str">
            <v>111030</v>
          </cell>
          <cell r="C5" t="str">
            <v>Органiзацiя та здiйснення офiцiйних прийомiв Верховною Радою України</v>
          </cell>
        </row>
        <row r="6">
          <cell r="B6" t="str">
            <v>111040</v>
          </cell>
          <cell r="C6" t="str">
            <v>Вiзити народних депутатiв України за кордон</v>
          </cell>
        </row>
        <row r="7">
          <cell r="B7" t="str">
            <v>111050</v>
          </cell>
          <cell r="C7" t="str">
            <v>Обслуговування дiяльностi Верховної Ради України</v>
          </cell>
        </row>
        <row r="8">
          <cell r="B8" t="str">
            <v>111060</v>
          </cell>
          <cell r="C8" t="str">
            <v>Створення автоматизованої iнформацiйно-аналiтичної системи органiв законодавчої влади</v>
          </cell>
        </row>
        <row r="9">
          <cell r="B9" t="str">
            <v>111070</v>
          </cell>
          <cell r="C9" t="str">
            <v>Фiнансова пiдтримка санаторно-курортного комплексу Управлiння справами Верховної Ради України</v>
          </cell>
        </row>
        <row r="10">
          <cell r="B10" t="str">
            <v>111080</v>
          </cell>
          <cell r="C10" t="str">
            <v>Висвiтлення дiяльностi народних депутатiв України через засоби телебачення i радiомовлення</v>
          </cell>
        </row>
        <row r="11">
          <cell r="B11" t="str">
            <v>111090</v>
          </cell>
          <cell r="C11" t="str">
            <v>Висвiтлення дiяльностi  Верховної  Ради  України через  засоби  телебачення  i радiомовлення та фiнансова пiдтримка видання газети "Голос України" i журналу "Вiче"</v>
          </cell>
        </row>
        <row r="12">
          <cell r="B12" t="str">
            <v>111100</v>
          </cell>
          <cell r="C12" t="str">
            <v>Капiтальний ремонт житлового фонду Верховної Ради України</v>
          </cell>
        </row>
        <row r="13">
          <cell r="B13" t="str">
            <v>300000</v>
          </cell>
          <cell r="C13" t="str">
            <v>Державне управлiння справами</v>
          </cell>
        </row>
        <row r="14">
          <cell r="B14" t="str">
            <v>301000</v>
          </cell>
          <cell r="C14" t="str">
            <v>Апарат Державного управлiння справами</v>
          </cell>
        </row>
        <row r="15">
          <cell r="B15" t="str">
            <v>301010</v>
          </cell>
          <cell r="C15" t="str">
            <v>Обслуговування та органiзацiйне, iнформацiйно-аналiтичне, матерiально-технiчне забезпечення дiяльностi Президента України та Адмiнiстрацiї Президента України</v>
          </cell>
        </row>
        <row r="16">
          <cell r="B16" t="str">
            <v>301020</v>
          </cell>
          <cell r="C16" t="str">
            <v>Органiзацiйне, iнформацiйно-аналiтичне та матерiально-технiчне забезпечення дiяльностi  Президента України</v>
          </cell>
        </row>
        <row r="17">
          <cell r="B17" t="str">
            <v>301030</v>
          </cell>
          <cell r="C17" t="str">
            <v>Обслуговування дiяльностi Президента України, Адмiнiстрацiї Президента України та iнших державних органiв</v>
          </cell>
        </row>
        <row r="18">
          <cell r="B18" t="str">
            <v>301040</v>
          </cell>
          <cell r="C18" t="str">
            <v>Вiзити Президента України за кордон</v>
          </cell>
        </row>
        <row r="19">
          <cell r="B19" t="str">
            <v>301050</v>
          </cell>
          <cell r="C19" t="str">
            <v>Виготовлення державних нагород та пам'ятних знакiв</v>
          </cell>
        </row>
        <row r="20">
          <cell r="B20" t="str">
            <v>301060</v>
          </cell>
          <cell r="C20" t="str">
            <v>Фiнансова пiдтримка санаторно-курортних закладiв та закладiв оздоровлення</v>
          </cell>
        </row>
        <row r="21">
          <cell r="B21" t="str">
            <v>301080</v>
          </cell>
          <cell r="C21" t="str">
            <v>Фундаментальнi i прикладнi розробки та дослiдження у сферi державного управлiння, стратегiчних проблем внутрiшньої i зовнiшньої полiтики та з питань посередництва i примирення при вирiшеннi колективних трудових спорiв (конфлiктiв)</v>
          </cell>
        </row>
        <row r="22">
          <cell r="B22" t="str">
            <v>301090</v>
          </cell>
          <cell r="C22" t="str">
            <v>Прикладнi розробки у сферi державного управлiння</v>
          </cell>
        </row>
        <row r="23">
          <cell r="B23" t="str">
            <v>301110</v>
          </cell>
          <cell r="C23" t="str">
            <v>Оздоровлення i вiдпочинок дiтей в дитячих закладах оздоровлення</v>
          </cell>
        </row>
        <row r="24">
          <cell r="B24" t="str">
            <v>301130</v>
          </cell>
          <cell r="C24" t="str">
            <v>Пiдготовка кадрiв, пiдвищення квалiфiкацiї керiвних працiвникiв, спецiалiстiв державного управлiння, пiдготовка науково-педагогiчних i наукових кадрiв з питань стратегiчних проблем внутрiшньої i зовнiшньої полiтики</v>
          </cell>
        </row>
        <row r="25">
          <cell r="B25" t="str">
            <v>301140</v>
          </cell>
          <cell r="C25" t="str">
            <v>Збереження природно-заповiдного фонду в нацiональних природних парках та заповiдниках</v>
          </cell>
        </row>
        <row r="26">
          <cell r="B26" t="str">
            <v>301150</v>
          </cell>
          <cell r="C26" t="str">
            <v>Прикладнi дослiдження i розробки у сферi профiлактичної та клiнiчної медицини</v>
          </cell>
        </row>
        <row r="27">
          <cell r="B27" t="str">
            <v>301160</v>
          </cell>
          <cell r="C27" t="str">
            <v>Створення автоматизованої системи iнформацiйно-аналiтичного забезпечення Адмiнiстрацiї Президента України</v>
          </cell>
        </row>
        <row r="28">
          <cell r="B28" t="str">
            <v>301170</v>
          </cell>
          <cell r="C28" t="str">
            <v>Надання  медичних  послуг  медичними  закладами</v>
          </cell>
        </row>
        <row r="29">
          <cell r="B29" t="str">
            <v>301190</v>
          </cell>
          <cell r="C29" t="str">
            <v>Полiклiнiчно-амбулаторне обслуговування, дiагностика та лiкування народних депутатiв України та керiвного складу органiв державної влади</v>
          </cell>
        </row>
        <row r="30">
          <cell r="B30" t="str">
            <v>301200</v>
          </cell>
          <cell r="C30" t="str">
            <v>Державний санiтарно-епiдемiологiчний нагляд в  лiкувально-оздоровчих закладах Державного управлiння справами та на об'єктах органiв державної влади</v>
          </cell>
        </row>
        <row r="31">
          <cell r="B31" t="str">
            <v>301230</v>
          </cell>
          <cell r="C31" t="str">
            <v>Пiдвищення квалiфiкацiї лiкарiв та середнього медичного персоналу в системi лiкувально-оздоровчих закладiв Державного управлiння справами</v>
          </cell>
        </row>
        <row r="32">
          <cell r="B32" t="str">
            <v>301240</v>
          </cell>
          <cell r="C32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33">
          <cell r="B33" t="str">
            <v>301260</v>
          </cell>
          <cell r="C33" t="str">
            <v>Ведення лiсового та мисливського господарства та забезпечення утримання резиденцiї</v>
          </cell>
        </row>
        <row r="34">
          <cell r="B34" t="str">
            <v>301270</v>
          </cell>
          <cell r="C34" t="str">
            <v>Фiнансова пiдтримка iнформацiйного бюлетеня "Офiцiйний вiсник Президента України"</v>
          </cell>
        </row>
        <row r="35">
          <cell r="B35" t="str">
            <v>301280</v>
          </cell>
          <cell r="C35" t="str">
            <v>Виконання загальнодержавних органiзацiйних, iнформацiйно-аналiтичних та науково-методологiчних заходiв з питань євроатлантичної iнтеграцiї</v>
          </cell>
        </row>
        <row r="36">
          <cell r="B36" t="str">
            <v>301290</v>
          </cell>
          <cell r="C36" t="str">
            <v>Лiквiдацiя аварiйного стану, реконструкцiя, реставрацiя, капiтальний ремонт будiвель, споруд i систем iнженерного забезпечення з оновленням обладнання державного пiдприємства "Санаторiй "Гурзуфський"</v>
          </cell>
        </row>
        <row r="37">
          <cell r="B37" t="str">
            <v>301330</v>
          </cell>
          <cell r="C37" t="str">
            <v>Пiдготовка науково-педагогiчних i наукових кадрiв з питань стратегiчних проблем внутрiшньої i зовнiшньої полiтики</v>
          </cell>
        </row>
        <row r="38">
          <cell r="B38" t="str">
            <v>301340</v>
          </cell>
          <cell r="C38" t="str">
            <v>Заходи щодо змiцнення матерiально-технiчної бази Нацiонального палацу мистецтв "Україна"</v>
          </cell>
        </row>
        <row r="39">
          <cell r="B39" t="str">
            <v>301360</v>
          </cell>
          <cell r="C39" t="str">
            <v>Фiнансова пiдтримка Нацiонального камерного ансамблю "Київськi солiсти", Нацiонального культурно-мистецького та музейного комплексу "Мистецький арсенал", iнформацiйного бюлетеня "Офiцiйний вiсник Президента України"</v>
          </cell>
        </row>
        <row r="40">
          <cell r="B40" t="str">
            <v>301370</v>
          </cell>
          <cell r="C40" t="str">
            <v>Надання науково-методичної та консультативної пiдтримки розвитку мiсцевого самоврядування</v>
          </cell>
        </row>
        <row r="41">
          <cell r="B41" t="str">
            <v>301380</v>
          </cell>
          <cell r="C41" t="str">
            <v>Забезпечення перевезень вищих посадових осiб держави авiацiйним транспортом</v>
          </cell>
        </row>
        <row r="42">
          <cell r="B42" t="str">
            <v>301390</v>
          </cell>
          <cell r="C42" t="str">
            <v>Вiдновлення у державнiй власностi будiвель i споруд пансiонату "Глiцинiя"</v>
          </cell>
        </row>
        <row r="43">
          <cell r="B43" t="str">
            <v>301410</v>
          </cell>
          <cell r="C43" t="str">
            <v>Фiнансова пiдтримка Нацiонального комплексу "Експоцентр України"</v>
          </cell>
        </row>
        <row r="44">
          <cell r="B44" t="str">
            <v>301420</v>
          </cell>
          <cell r="C44" t="str">
            <v>Заходи з обмiну та вивчення досвiду у провiдних клiнiках свiту</v>
          </cell>
        </row>
        <row r="45">
          <cell r="B45" t="str">
            <v>301430</v>
          </cell>
          <cell r="C45" t="str">
            <v>Створення Нацiонального культурно-мистецького та музейного комплексу "Мистецький арсенал"</v>
          </cell>
        </row>
        <row r="46">
          <cell r="B46" t="str">
            <v>301440</v>
          </cell>
          <cell r="C46" t="str">
            <v>Проведення мiжнародного форуму "Європа і Україна"</v>
          </cell>
        </row>
        <row r="47">
          <cell r="B47" t="str">
            <v>301450</v>
          </cell>
          <cell r="C47" t="str">
            <v>Конкурсний вiдбiр та присудження Нацiональної премiї України iменi Тараса Шевченка</v>
          </cell>
        </row>
        <row r="48">
          <cell r="B48" t="str">
            <v>301460</v>
          </cell>
          <cell r="C48" t="str">
            <v>Виплата Державних премiй України</v>
          </cell>
        </row>
        <row r="49">
          <cell r="B49" t="str">
            <v>301470</v>
          </cell>
          <cell r="C49" t="str">
            <v>Проведення Всеукраїнського фестивалю патрiотичної пiснi "Будь вiльним!"</v>
          </cell>
        </row>
        <row r="50">
          <cell r="B50" t="str">
            <v>301800</v>
          </cell>
          <cell r="C50" t="str">
            <v>Капiтальний ремонт житлового фонду</v>
          </cell>
        </row>
        <row r="51">
          <cell r="B51" t="str">
            <v>301810</v>
          </cell>
          <cell r="C51" t="str">
            <v>Будiвництво, капiтальний ремонт, реконструкцiя, реставрацiя та придбання обладнання</v>
          </cell>
        </row>
        <row r="52">
          <cell r="B52" t="str">
            <v>301820</v>
          </cell>
          <cell r="C52" t="str">
            <v>Реконструкцiя корпусу N 1 Державного пiдприємства "Санаторiй "Кришталевий палац"</v>
          </cell>
        </row>
        <row r="53">
          <cell r="B53" t="str">
            <v>301830</v>
          </cell>
          <cell r="C53" t="str">
            <v>Реконструкцiя та реставрацiя об'єктiв Державного пiдприємства "Санаторiй "Гурзуфський" та парку-пам'ятника загальнодержавного значення</v>
          </cell>
        </row>
        <row r="54">
          <cell r="B54" t="str">
            <v>301840</v>
          </cell>
          <cell r="C54" t="str">
            <v>Створення Культурно-мистецького та музейного комплексу іМистецький арсеналі</v>
          </cell>
        </row>
        <row r="55">
          <cell r="B55" t="str">
            <v>301850</v>
          </cell>
          <cell r="C55" t="str">
            <v>Реконструкцiя будинку для розмiщення Представництва Президента України в Автономнiй Республiцi  Крим, Ради представникiв кримськотатарського народу у м.Сiмферополi</v>
          </cell>
        </row>
        <row r="56">
          <cell r="B56" t="str">
            <v>301860</v>
          </cell>
          <cell r="C56" t="str">
            <v>Реставрацiя та пристосування Марiїнського палацу в м. Києвi</v>
          </cell>
        </row>
        <row r="57">
          <cell r="B57" t="str">
            <v>301870</v>
          </cell>
          <cell r="C57" t="str">
            <v>Аварiйно-вiдновлювальнi роботи з лiквiдацiї аварiйного стану житлового будинку по вул. Срiбнокiльськiй, 20 у м. Києвi</v>
          </cell>
        </row>
        <row r="58">
          <cell r="B58" t="str">
            <v>301880</v>
          </cell>
          <cell r="C58" t="str">
            <v>Капiтальний ремонт будiвель Державного пiдприємства "Санаторiй "Пiвденний"</v>
          </cell>
        </row>
        <row r="59">
          <cell r="B59" t="str">
            <v>301890</v>
          </cell>
          <cell r="C59" t="str">
            <v>Будiвництво Реабiлiтацiйного центру на базi Державного пiдприємства "Санаторiй "Конча-Заспа"</v>
          </cell>
        </row>
        <row r="60">
          <cell r="B60" t="str">
            <v>303000</v>
          </cell>
          <cell r="C60" t="str">
            <v>Представництво Президента України в Автономнiй Республiцi Крим</v>
          </cell>
        </row>
        <row r="61">
          <cell r="B61" t="str">
            <v>303010</v>
          </cell>
          <cell r="C61" t="str">
            <v>Здiйснення повноважень постiйним представником Президента України в Автономнiй Республiцi Крим</v>
          </cell>
        </row>
        <row r="62">
          <cell r="B62" t="str">
            <v>304000</v>
          </cell>
          <cell r="C62" t="str">
            <v>Нацiональна служба посередництва i примирення України</v>
          </cell>
        </row>
        <row r="63">
          <cell r="B63" t="str">
            <v>304010</v>
          </cell>
          <cell r="C63" t="str">
            <v>Сприяння врегулюванню колективних трудових спорiв (конфлiктiв)</v>
          </cell>
        </row>
        <row r="64">
          <cell r="B64" t="str">
            <v>304020</v>
          </cell>
          <cell r="C64" t="str">
            <v>Прикладнi розробки з питань посередництва i примирення при вирiшеннi колективних трудових спорiв (конфлiктiв)</v>
          </cell>
        </row>
        <row r="65">
          <cell r="B65" t="str">
            <v>410000</v>
          </cell>
          <cell r="C65" t="str">
            <v>Господарсько-фiнансовий департамент Секретарiату Кабiнету Мiнiстрiв України</v>
          </cell>
        </row>
        <row r="66">
          <cell r="B66" t="str">
            <v>411000</v>
          </cell>
          <cell r="C66" t="str">
            <v>Секретарiат Кабiнету Мiнiстрiв України</v>
          </cell>
        </row>
        <row r="67">
          <cell r="B67" t="str">
            <v>411010</v>
          </cell>
          <cell r="C67" t="str">
            <v>Обслуговування та органiзацiйне, iнформацiйно-аналiтичне та матерiально-технiчне забезпечення дiяльностi Кабiнету Мiнiстрiв України</v>
          </cell>
        </row>
        <row r="68">
          <cell r="B68" t="str">
            <v>411020</v>
          </cell>
          <cell r="C68" t="str">
            <v>Органiзацiя та здiйснення офiцiйних прийомiв керiвництвом Кабiнету Мiнiстрiв України</v>
          </cell>
        </row>
        <row r="69">
          <cell r="B69" t="str">
            <v>411030</v>
          </cell>
          <cell r="C69" t="str">
            <v>Обслуговування дiяльностi Кабiнету Мiнiстрiв України</v>
          </cell>
        </row>
        <row r="70">
          <cell r="B70" t="str">
            <v>411040</v>
          </cell>
          <cell r="C70" t="str">
            <v>Створення спецiальної iнформацiйно-телекомунiкацiйної системи органiв виконавчої влади, розвиток та iнтеграцiя iнформацiйних ресурсiв i технологiй органiв державної влади</v>
          </cell>
        </row>
        <row r="71">
          <cell r="B71" t="str">
            <v>411050</v>
          </cell>
          <cell r="C71" t="str">
            <v>Вiзити урядових делегацiй та вiдрядження працiвникiв органiв державної влади за кордон  за рiшенням Кабiнету Мiнiстрiв України</v>
          </cell>
        </row>
        <row r="72">
          <cell r="B72" t="str">
            <v>411060</v>
          </cell>
          <cell r="C72" t="str">
            <v>Перепiдготовка та пiдвищення квалiфiкацiї працiвникiв Секретарiату Кабiнету Мiнiстрiв України</v>
          </cell>
        </row>
        <row r="73">
          <cell r="B73" t="str">
            <v>411070</v>
          </cell>
          <cell r="C73" t="str">
            <v>Фiнансова пiдтримка газети "Урядовий кур'єр"</v>
          </cell>
        </row>
        <row r="74">
          <cell r="B74" t="str">
            <v>411110</v>
          </cell>
          <cell r="C74" t="str">
            <v>Органiзацiйне забезпечення пiдготовки та проведення в Українi фiнальної частини чемпiонату Європи 2012 року з футболу</v>
          </cell>
        </row>
        <row r="75">
          <cell r="B75" t="str">
            <v>411120</v>
          </cell>
          <cell r="C75" t="str">
            <v>Забезпечення функцiонування та розвитку системи спецiальної iнформацiї</v>
          </cell>
        </row>
        <row r="76">
          <cell r="B76" t="str">
            <v>411130</v>
          </cell>
          <cell r="C76" t="str">
            <v>Iнформацiйно-аналiтичне та органiзацiйне забезпечення оперативного реагування органiв виконавчої влади</v>
          </cell>
        </row>
        <row r="77">
          <cell r="B77" t="str">
            <v>411150</v>
          </cell>
          <cell r="C77" t="str">
            <v>Забезпечення розслiдування авiацiйних подiй та iнцидентiв з цивiльними повiтряними суднами Нацiональним бюро</v>
          </cell>
        </row>
        <row r="78">
          <cell r="B78" t="str">
            <v>412000</v>
          </cell>
          <cell r="C78" t="str">
            <v>Державна служба з питань Автономної Республiки Крим та мiста Севастополя</v>
          </cell>
        </row>
        <row r="79">
          <cell r="B79" t="str">
            <v>412010</v>
          </cell>
          <cell r="C79" t="str">
            <v>Керiвництво та управлiння з питань Автономної Республiки Крим та мiста Севастополя</v>
          </cell>
        </row>
        <row r="80">
          <cell r="B80" t="str">
            <v>420000</v>
          </cell>
          <cell r="C80" t="str">
            <v>Господарсько-фiнансовий департамент Секретарiату Кабiнету Мiнiстрiв України (загальнодержавнi витрати)</v>
          </cell>
        </row>
        <row r="81">
          <cell r="B81" t="str">
            <v>421000</v>
          </cell>
          <cell r="C81" t="str">
            <v>Секретарiат Кабiнету Мiнiстрiв України (загальнодержавнi витрати)</v>
          </cell>
        </row>
        <row r="82">
          <cell r="B82" t="str">
            <v>421010</v>
          </cell>
          <cell r="C82" t="str">
            <v>Заходи щодо оптимiзацiї системи центральних органiв виконавчої влади та скорочення кiлькостi контролюючих органiв</v>
          </cell>
        </row>
        <row r="83">
          <cell r="B83" t="str">
            <v>421020</v>
          </cell>
          <cell r="C83" t="str">
            <v>Здiйснення державного контролю за додержанням законодавства про захист прав споживачiв</v>
          </cell>
        </row>
        <row r="84">
          <cell r="B84" t="str">
            <v>421040</v>
          </cell>
          <cell r="C84" t="str">
            <v>Протиепiзоотичнi заходи та участь у Мiжнародному епiзоотичному бюро</v>
          </cell>
        </row>
        <row r="85">
          <cell r="B85" t="str">
            <v>421050</v>
          </cell>
          <cell r="C85" t="str">
            <v>Органiзацiя i регулювання дiяльностi установ ветеринарної та фiтосанiтарної служби</v>
          </cell>
        </row>
        <row r="86">
          <cell r="B86" t="str">
            <v>500000</v>
          </cell>
          <cell r="C86" t="str">
            <v>Державна судова адмiнiстрацiя України</v>
          </cell>
        </row>
        <row r="87">
          <cell r="B87" t="str">
            <v>501000</v>
          </cell>
          <cell r="C87" t="str">
            <v>Апарат Державної судової адмiнiстрацiї України</v>
          </cell>
        </row>
        <row r="88">
          <cell r="B88" t="str">
            <v>501010</v>
          </cell>
          <cell r="C88" t="str">
            <v>Органiзацiйне забезпечення дiяльностi судiв та установ судової системи</v>
          </cell>
        </row>
        <row r="89">
          <cell r="B89" t="str">
            <v>501020</v>
          </cell>
          <cell r="C89" t="str">
            <v>Здiйснення правосуддя мiсцевими та апеляцiйними судами</v>
          </cell>
        </row>
        <row r="90">
          <cell r="B90" t="str">
            <v>501030</v>
          </cell>
          <cell r="C90" t="str">
            <v>Здiйснення правосуддя апеляцiйними загальними судами</v>
          </cell>
        </row>
        <row r="91">
          <cell r="B91" t="str">
            <v>501040</v>
          </cell>
          <cell r="C91" t="str">
            <v>Здiйснення правосуддя мiсцевими загальними судами</v>
          </cell>
        </row>
        <row r="92">
          <cell r="B92" t="str">
            <v>501050</v>
          </cell>
          <cell r="C92" t="str">
            <v>Здiйснення правосуддя вiйськовими судами</v>
          </cell>
        </row>
        <row r="93">
          <cell r="B93" t="str">
            <v>501080</v>
          </cell>
          <cell r="C93" t="str">
            <v>Здiйснення правосуддя апеляцiйними господарськими судами</v>
          </cell>
        </row>
        <row r="94">
          <cell r="B94" t="str">
            <v>501100</v>
          </cell>
          <cell r="C94" t="str">
            <v>Забезпечення дiяльностi Вищої квалiфiкацiйної комiсiї суддiв України</v>
          </cell>
        </row>
        <row r="95">
          <cell r="B95" t="str">
            <v>501110</v>
          </cell>
          <cell r="C95" t="str">
            <v>Органiзацiя спецiальної пiдготовки кандидатiв на посаду суддi, пiдготовка суддiв та працiвникiв апарату судiв Нацiональною школою суддiв України</v>
          </cell>
        </row>
        <row r="96">
          <cell r="B96" t="str">
            <v>501150</v>
          </cell>
          <cell r="C96" t="str">
            <v>Виконання рiшень судiв на користь суддiв</v>
          </cell>
        </row>
        <row r="97">
          <cell r="B97" t="str">
            <v>501160</v>
          </cell>
          <cell r="C97" t="str">
            <v>Здiйснення правосуддя апеляцiйними адмiнiстративними судами</v>
          </cell>
        </row>
        <row r="98">
          <cell r="B98" t="str">
            <v>501170</v>
          </cell>
          <cell r="C98" t="str">
            <v>Здiйснення правосуддя мiсцевими адмiнiстративними судами</v>
          </cell>
        </row>
        <row r="99">
          <cell r="B99" t="str">
            <v>501180</v>
          </cell>
          <cell r="C99" t="str">
            <v>Придбання (будiвництво) житла для суддiв Апеляцiйного суду України, апеляцiйних i мiсцевих судiв</v>
          </cell>
        </row>
        <row r="100">
          <cell r="B100" t="str">
            <v>501190</v>
          </cell>
          <cell r="C100" t="str">
            <v>Створення автоматизованої системи документообiгу у судах та забезпечення її функцiонування</v>
          </cell>
        </row>
        <row r="101">
          <cell r="B101" t="str">
            <v>501200</v>
          </cell>
          <cell r="C101" t="str">
            <v>Проведення санацiї будiвель бюджетних установ Державної судової адмiнiстрацiї, у тому числi розроблення проектно-кошторисної документацiї</v>
          </cell>
        </row>
        <row r="102">
          <cell r="B102" t="str">
            <v>501210</v>
          </cell>
          <cell r="C102" t="str">
            <v>Забезпечення ведення Єдиного державного реєстру судових рiшень, створення та забезпечення функцiонування єдиної бази даних електронних адрес, номерiв факсiв (телефаксiв) суб'єктiв владних повноважень</v>
          </cell>
        </row>
        <row r="103">
          <cell r="B103" t="str">
            <v>501600</v>
          </cell>
          <cell r="C103" t="str">
            <v>Пiдтримка судової реформи</v>
          </cell>
        </row>
        <row r="104">
          <cell r="B104" t="str">
            <v>501820</v>
          </cell>
          <cell r="C104" t="str">
            <v>Забезпечення судiв належними примiщеннями та суддiв службовим житлом</v>
          </cell>
        </row>
        <row r="105">
          <cell r="B105" t="str">
            <v>501840</v>
          </cell>
          <cell r="C105" t="str">
            <v>Реконструкцiя  з добудовою примiщення Шацького районного суду Волинської областi</v>
          </cell>
        </row>
        <row r="106">
          <cell r="B106" t="str">
            <v>600000</v>
          </cell>
          <cell r="C106" t="str">
            <v>Верховний Суд України</v>
          </cell>
        </row>
        <row r="107">
          <cell r="B107" t="str">
            <v>601000</v>
          </cell>
          <cell r="C107" t="str">
            <v>Апарат Верховного Суду України</v>
          </cell>
        </row>
        <row r="108">
          <cell r="B108" t="str">
            <v>601010</v>
          </cell>
          <cell r="C108" t="str">
            <v>Здiйснення правосуддя Верховним Судом України</v>
          </cell>
        </row>
        <row r="109">
          <cell r="B109" t="str">
            <v>601020</v>
          </cell>
          <cell r="C109" t="str">
            <v>Пiдвищення квалiфiкацiї суддiв та працiвникiв апарату Верховного Суду України</v>
          </cell>
        </row>
        <row r="110">
          <cell r="B110" t="str">
            <v>650000</v>
          </cell>
          <cell r="C110" t="str">
            <v>Вищий спецiалiзований суд України з розгляду цивiльних i кримiнальних справ</v>
          </cell>
        </row>
        <row r="111">
          <cell r="B111" t="str">
            <v>651000</v>
          </cell>
          <cell r="C111" t="str">
            <v>Апарат Вищого спецiалiзованого суду України з розгляду цивiльних i кримiнальних справ</v>
          </cell>
        </row>
        <row r="112">
          <cell r="B112" t="str">
            <v>651010</v>
          </cell>
          <cell r="C112" t="str">
            <v>Здiйснення правосуддя Вищим спецiалiзованим судом України з розгляду цивiльних i кримiнальних справ</v>
          </cell>
        </row>
        <row r="113">
          <cell r="B113" t="str">
            <v>700000</v>
          </cell>
          <cell r="C113" t="str">
            <v>Вищий господарський суд України</v>
          </cell>
        </row>
        <row r="114">
          <cell r="B114" t="str">
            <v>701000</v>
          </cell>
          <cell r="C114" t="str">
            <v>Вищий господарський суд України</v>
          </cell>
        </row>
        <row r="115">
          <cell r="B115" t="str">
            <v>701010</v>
          </cell>
          <cell r="C115" t="str">
            <v>Здiйснення правосуддя Вищим господарським судом України</v>
          </cell>
        </row>
        <row r="116">
          <cell r="B116" t="str">
            <v>750000</v>
          </cell>
          <cell r="C116" t="str">
            <v>Вищий адмiнiстративний суд України</v>
          </cell>
        </row>
        <row r="117">
          <cell r="B117" t="str">
            <v>751000</v>
          </cell>
          <cell r="C117" t="str">
            <v>Апарат Вищого адмiнiстративного суду України</v>
          </cell>
        </row>
        <row r="118">
          <cell r="B118" t="str">
            <v>751010</v>
          </cell>
          <cell r="C118" t="str">
            <v>Здiйснення правосуддя Вищим адмiнiстративним судом України</v>
          </cell>
        </row>
        <row r="119">
          <cell r="B119" t="str">
            <v>800000</v>
          </cell>
          <cell r="C119" t="str">
            <v>Конституцiйний Суд України</v>
          </cell>
        </row>
        <row r="120">
          <cell r="B120" t="str">
            <v>801000</v>
          </cell>
          <cell r="C120" t="str">
            <v>Конституцiйний Суд України</v>
          </cell>
        </row>
        <row r="121">
          <cell r="B121" t="str">
            <v>801010</v>
          </cell>
          <cell r="C121" t="str">
            <v>Забезпечення конституцiйної юрисдикцiї в Українi</v>
          </cell>
        </row>
        <row r="122">
          <cell r="B122" t="str">
            <v>900000</v>
          </cell>
          <cell r="C122" t="str">
            <v>Генеральна прокуратура України</v>
          </cell>
        </row>
        <row r="123">
          <cell r="B123" t="str">
            <v>901000</v>
          </cell>
          <cell r="C123" t="str">
            <v>Генеральна прокуратура України</v>
          </cell>
        </row>
        <row r="124">
          <cell r="B124" t="str">
            <v>901010</v>
          </cell>
          <cell r="C124" t="str">
            <v>Здiйснення прокурорсько-слiдчої дiяльностi, пiдготовка та пiдвищення квалiфiкацiї кадрiв прокуратури</v>
          </cell>
        </row>
        <row r="125">
          <cell r="B125" t="str">
            <v>901020</v>
          </cell>
          <cell r="C125" t="str">
            <v>Пiдготовка кадрiв та пiдвищення квалiфiкацiї прокурорсько-слiдчих кадрiв Нацiональною академiєю прокуратури України</v>
          </cell>
        </row>
        <row r="126">
          <cell r="B126" t="str">
            <v>901030</v>
          </cell>
          <cell r="C126" t="str">
            <v>Забезпечення функцiй Спецiалiзованою антикорупцiйною прокуратурою</v>
          </cell>
        </row>
        <row r="127">
          <cell r="B127" t="str">
            <v>1000000</v>
          </cell>
          <cell r="C127" t="str">
            <v>Мiнiстерство внутрiшнiх справ України</v>
          </cell>
        </row>
        <row r="128">
          <cell r="B128" t="str">
            <v>1001000</v>
          </cell>
          <cell r="C128" t="str">
            <v>Апарат Мiнiстерства внутрiшнiх справ України</v>
          </cell>
        </row>
        <row r="129">
          <cell r="B129" t="str">
            <v>1001010</v>
          </cell>
          <cell r="C129" t="str">
            <v>Керiвництво та управлiння дiяльнiстю Мiнiстерства внутрiшнiх справ України</v>
          </cell>
        </row>
        <row r="130">
          <cell r="B130" t="str">
            <v>1001020</v>
          </cell>
          <cell r="C130" t="str">
            <v>Створення та функцiонування Державної iнформацiйної системи реєстрацiйного облiку фiзичних осiб та їх документування</v>
          </cell>
        </row>
        <row r="131">
          <cell r="B131" t="str">
            <v>1001030</v>
          </cell>
          <cell r="C131" t="str">
            <v>Створення та впровадження Нацiональної автоматизованої iнформацiйної системи Департаменту державної автомобiльної iнспекцiї України</v>
          </cell>
        </row>
        <row r="132">
          <cell r="B132" t="str">
            <v>1001040</v>
          </cell>
          <cell r="C132" t="str">
            <v>Участь органiв внутрiшнiх справ у боротьбi з нелегальною мiграцiєю, створення та утримання пунктiв розмiщення незаконних мiгрантiв</v>
          </cell>
        </row>
        <row r="133">
          <cell r="B133" t="str">
            <v>1001050</v>
          </cell>
          <cell r="C133" t="str">
            <v>Реалiзацiя державної полiтики  у сферi внутрiшнiх справ, забезпечення виконання завдань та функцiй органiв i установ внутрiшнiх справ</v>
          </cell>
        </row>
        <row r="134">
          <cell r="B134" t="str">
            <v>1001060</v>
          </cell>
          <cell r="C134" t="str">
            <v>Створення та впровадження єдиної системи цифрового зв'язку органiв та пiдроздiлiв внутрiшнiх справ</v>
          </cell>
        </row>
        <row r="135">
          <cell r="B135" t="str">
            <v>1001070</v>
          </cell>
          <cell r="C135" t="str">
            <v>Участь органiв внутрiшнiх справ у мiжнародних миротворчих операцiях</v>
          </cell>
        </row>
        <row r="136">
          <cell r="B136" t="str">
            <v>1001080</v>
          </cell>
          <cell r="C136" t="str">
            <v>Пiдготовка кадрiв вищими навчальними закладами iз специфiчними умовами навчання</v>
          </cell>
        </row>
        <row r="137">
          <cell r="B137" t="str">
            <v>1001090</v>
          </cell>
          <cell r="C137" t="str">
            <v>Заходи, пов'язанi  iз забезпеченням правопорядку пiд час проведення Євро-2012</v>
          </cell>
        </row>
        <row r="138">
          <cell r="B138" t="str">
            <v>1001100</v>
          </cell>
          <cell r="C138" t="str">
            <v>Медичне забезпечення працiвникiв Мiнiстерства внутрiшнiх справ України, полiцейських та працiвникiв Нацiональної полiцiї України</v>
          </cell>
        </row>
        <row r="139">
          <cell r="B139" t="str">
            <v>1001110</v>
          </cell>
          <cell r="C139" t="str">
            <v>Закупiвля i модернiзацiя озброєння, вiйськової та спецiальної технiки за державним оборонним замовленням Мiнiстерства внутрiшнiх справ</v>
          </cell>
        </row>
        <row r="140">
          <cell r="B140" t="str">
            <v>1001130</v>
          </cell>
          <cell r="C140" t="str">
            <v>Дошкiльна освiта та заходи з позашкiльної роботи з дiтьми працiвникiв Мiнiстерства внутрiшнiх справ України</v>
          </cell>
        </row>
        <row r="141">
          <cell r="B141" t="str">
            <v>1001160</v>
          </cell>
          <cell r="C141" t="str">
            <v>Забезпечення заходiв спецiальними пiдроздiлами  по боротьбi  з органiзованою злочиннiстю Мiнiстерства внутрiшнiх справ України</v>
          </cell>
        </row>
        <row r="142">
          <cell r="B142" t="str">
            <v>1001170</v>
          </cell>
          <cell r="C142" t="str">
            <v>Наукове та iнформацiйно-аналiтичне забезпечення заходiв по боротьбi з органiзованою злочиннiстю i корупцiєю</v>
          </cell>
        </row>
        <row r="143">
          <cell r="B143" t="str">
            <v>1001180</v>
          </cell>
          <cell r="C143" t="str">
            <v>Забезпечення особистої безпеки суддiв i членiв їх сiмей, охорони примiщень суду, громадського порядку пiд час здiйснення правосуддя</v>
          </cell>
        </row>
        <row r="144">
          <cell r="B144" t="str">
            <v>1001190</v>
          </cell>
          <cell r="C144" t="str">
            <v>Будiвництво (придбання) житла для осiб рядового i начальницького складу органiв внутрiшнiх справ</v>
          </cell>
        </row>
        <row r="145">
          <cell r="B145" t="str">
            <v>1001200</v>
          </cell>
          <cell r="C145" t="str">
            <v>Державна пiдтримка фiзкультурно-спортивного товариства "Динамо" України на органiзацiю та проведення роботи з розвитку фiзичної культури i спорту серед працiвникiв i вiйськовослужбовцiв правоохоронних органiв</v>
          </cell>
        </row>
        <row r="146">
          <cell r="B146" t="str">
            <v>1002000</v>
          </cell>
          <cell r="C146" t="str">
            <v>Адмiнiстрацiя Державної прикордонної служби України</v>
          </cell>
        </row>
        <row r="147">
          <cell r="B147" t="str">
            <v>1002010</v>
          </cell>
          <cell r="C147" t="str">
            <v>Керiвництво та управлiння у сферi охорони державного кордону України</v>
          </cell>
        </row>
        <row r="148">
          <cell r="B148" t="str">
            <v>1002030</v>
          </cell>
          <cell r="C148" t="str">
            <v>Матерiально-технiчне забезпечення Державної прикордонної служби України та утримання її особового складу</v>
          </cell>
        </row>
        <row r="149">
          <cell r="B149" t="str">
            <v>1002060</v>
          </cell>
          <cell r="C149" t="str">
            <v>Пiдготовка кадрiв та пiдвищення квалiфiкацiї Нацiональною академiєю Державної прикордонної служби України</v>
          </cell>
        </row>
        <row r="150">
          <cell r="B150" t="str">
            <v>1002070</v>
          </cell>
          <cell r="C150" t="str">
            <v>Будiвництво (придбання) житла для вiйськовослужбовцiв Державної прикордонної служби України</v>
          </cell>
        </row>
        <row r="151">
          <cell r="B151" t="str">
            <v>1002080</v>
          </cell>
          <cell r="C151" t="str">
            <v>Розвиток Державної прикордонної служби України</v>
          </cell>
        </row>
        <row r="152">
          <cell r="B152" t="str">
            <v>1002100</v>
          </cell>
          <cell r="C152" t="str">
            <v>Облаштування та реконструкцiя державного кордону</v>
          </cell>
        </row>
        <row r="153">
          <cell r="B153" t="str">
            <v>1002110</v>
          </cell>
          <cell r="C153" t="str">
            <v>Розвiдувальна дiяльнiсть у сферi захисту державного кордону</v>
          </cell>
        </row>
        <row r="154">
          <cell r="B154" t="str">
            <v>1002120</v>
          </cell>
          <cell r="C154" t="str">
            <v>Заходи з iнженерно-технiчного облаштування кордону</v>
          </cell>
        </row>
        <row r="155">
          <cell r="B155" t="str">
            <v>1002130</v>
          </cell>
          <cell r="C155" t="str">
            <v>Видатки для Адмiнiстрацiї Державної прикордонної служби України на реалiзацiю заходiв щодо пiдвищення обороноздатностi i безпеки держави</v>
          </cell>
        </row>
        <row r="156">
          <cell r="B156" t="str">
            <v>1002800</v>
          </cell>
          <cell r="C156" t="str">
            <v>Будiвництво, реконструкцiя та капiтальний ремонт об'єктiв Державної прикордонної служби України</v>
          </cell>
        </row>
        <row r="157">
          <cell r="B157" t="str">
            <v>1003000</v>
          </cell>
          <cell r="C157" t="str">
            <v>Нацiональна гвардiя України</v>
          </cell>
        </row>
        <row r="158">
          <cell r="B158" t="str">
            <v>1003010</v>
          </cell>
          <cell r="C158" t="str">
            <v>Керiвництво та управлiння Нацiональною гвардiєю України</v>
          </cell>
        </row>
        <row r="159">
          <cell r="B159" t="str">
            <v>1003020</v>
          </cell>
          <cell r="C159" t="str">
            <v>Забезпечення виконання завдань та функцiй Нацiональної гвардiї України</v>
          </cell>
        </row>
        <row r="160">
          <cell r="B160" t="str">
            <v>1003030</v>
          </cell>
          <cell r="C160" t="str">
            <v>Охорона особливо важливих державних об'єктiв, дипломатичних та консульських представництв iноземних держав на територiї України, супроводження перевезення ядерних матерiалiв по територiї України</v>
          </cell>
        </row>
        <row r="161">
          <cell r="B161" t="str">
            <v>1003040</v>
          </cell>
          <cell r="C161" t="str">
            <v>Фiнансове забезпечення зобов'язань по сплатi земельного податку вiйськовими частинами, закладами, установами та органiзацiями внутрiшнiх вiйськ Мiнiстерства внутрiшнiх справ, якi утримуються за рахунок бюджету</v>
          </cell>
        </row>
        <row r="162">
          <cell r="B162" t="str">
            <v>1003050</v>
          </cell>
          <cell r="C162" t="str">
            <v>Заходи, пов'язанi iз переходом на вiйськову службу за контрактом</v>
          </cell>
        </row>
        <row r="163">
          <cell r="B163" t="str">
            <v>1003070</v>
          </cell>
          <cell r="C163" t="str">
            <v>Пiдготовка кадрiв для Нацiональної гвардiї України вищими навчальними закладами III i IV рiвнiв акредитацiї</v>
          </cell>
        </row>
        <row r="164">
          <cell r="B164" t="str">
            <v>1003080</v>
          </cell>
          <cell r="C164" t="str">
            <v>Стацiонарне лiкування вiйськовослужбовцiв Нацiональної гвардiї України у власних медичних закладах</v>
          </cell>
        </row>
        <row r="165">
          <cell r="B165" t="str">
            <v>1003090</v>
          </cell>
          <cell r="C165" t="str">
            <v>Будiвництво (придбання) житла для вiйськовослужбовцiв Нацiональної гвардiї України</v>
          </cell>
        </row>
        <row r="166">
          <cell r="B166" t="str">
            <v>1003100</v>
          </cell>
          <cell r="C166" t="str">
            <v>Видатки для Нацiональної гвардiї України на реалiзацiю заходiв щодо пiдвищення обороноздатностi i безпеки держави</v>
          </cell>
        </row>
        <row r="167">
          <cell r="B167" t="str">
            <v>1004000</v>
          </cell>
          <cell r="C167" t="str">
            <v>Державна мiграцiйна служба України</v>
          </cell>
        </row>
        <row r="168">
          <cell r="B168" t="str">
            <v>1004010</v>
          </cell>
          <cell r="C168" t="str">
            <v>Керiвництво та управлiння у сферi мiграцiї, громадянства, iммiграцiї та реєстрацiї фiзичних осiб</v>
          </cell>
        </row>
        <row r="169">
          <cell r="B169" t="str">
            <v>1004020</v>
          </cell>
          <cell r="C169" t="str">
            <v>Забезпечення виконання завдань та функцiй у сферi громадянства, iммiграцiї та реєстрацiї фiзичних осiб</v>
          </cell>
        </row>
        <row r="170">
          <cell r="B170" t="str">
            <v>1004040</v>
          </cell>
          <cell r="C170" t="str">
            <v>Створення та впровадження єдиної нацiональної бази даних управлiння мiграцiйними потоками</v>
          </cell>
        </row>
        <row r="171">
          <cell r="B171" t="str">
            <v>1004050</v>
          </cell>
          <cell r="C171" t="str">
            <v>Утримання установ тимчасового розмiщення бiженцiв та iнших категорiй мiгрантiв, виконання мiжнародних угод про реадмiсiю</v>
          </cell>
        </row>
        <row r="172">
          <cell r="B172" t="str">
            <v>1004060</v>
          </cell>
          <cell r="C172" t="str">
            <v>Надання допомоги бiженцям</v>
          </cell>
        </row>
        <row r="173">
          <cell r="B173" t="str">
            <v>1004070</v>
          </cell>
          <cell r="C173" t="str">
            <v>Внески до Мiжнародної органiзацiї з мiграцiї</v>
          </cell>
        </row>
        <row r="174">
          <cell r="B174" t="str">
            <v>1004080</v>
          </cell>
          <cell r="C174" t="str">
            <v>Створення та утримання пунктiв розмiщення незаконних мiгрантiв та iнформацiйної системи облiку та аналiзу мiграцiйних потокiв</v>
          </cell>
        </row>
        <row r="175">
          <cell r="B175" t="str">
            <v>1004090</v>
          </cell>
          <cell r="C175" t="str">
            <v>Створення та функцiонування Єдиного державного демографiчного реєстру</v>
          </cell>
        </row>
        <row r="176">
          <cell r="B176" t="str">
            <v>1006000</v>
          </cell>
          <cell r="C176" t="str">
            <v>Державна служба України з надзвичайних ситуацiй</v>
          </cell>
        </row>
        <row r="177">
          <cell r="B177" t="str">
            <v>1006010</v>
          </cell>
          <cell r="C177" t="str">
            <v>Керiвництво та управлiння у сферi надзвичайних ситуацiй</v>
          </cell>
        </row>
        <row r="178">
          <cell r="B178" t="str">
            <v>1006050</v>
          </cell>
          <cell r="C178" t="str">
            <v>Авiацiйнi роботи з пошуку i рятування</v>
          </cell>
        </row>
        <row r="179">
          <cell r="B179" t="str">
            <v>1006060</v>
          </cell>
          <cell r="C179" t="str">
            <v>Гiдрометеорологiчна дiяльнiсть</v>
          </cell>
        </row>
        <row r="180">
          <cell r="B180" t="str">
            <v>1006070</v>
          </cell>
          <cell r="C180" t="str">
            <v>Прикладнi науковi та науково-технiчнi розробки, виконання робiт за державними цiльовими програмами i державним замовленням у сферi гiдрометеорологiї, пiдготовка наукових кадрiв</v>
          </cell>
        </row>
        <row r="181">
          <cell r="B181" t="str">
            <v>1006080</v>
          </cell>
          <cell r="C181" t="str">
            <v>Прикладнi науковi та науково-технiчнi розробки, виконання робiт за державними цiльовими програмами i державним замовленням у сферi цивiльного захисту та пожежної безпеки, пiдготовка наукових кадрiв</v>
          </cell>
        </row>
        <row r="182">
          <cell r="B182" t="str">
            <v>1006090</v>
          </cell>
          <cell r="C182" t="str">
            <v>Придбання пожежної та iншої спецiальної технiки вiтчизняного виробництва</v>
          </cell>
        </row>
        <row r="183">
          <cell r="B183" t="str">
            <v>1006100</v>
          </cell>
          <cell r="C183" t="str">
            <v>Видатки для Державної служби України з надзвичайних ситуацiй на реалiзацiю заходiв щодо пiдвищення обороноздатностi i безпеки держави</v>
          </cell>
        </row>
        <row r="184">
          <cell r="B184" t="str">
            <v>1006280</v>
          </cell>
          <cell r="C184" t="str">
            <v>Забезпечення дiяльностi сил цивiльного захисту</v>
          </cell>
        </row>
        <row r="185">
          <cell r="B185" t="str">
            <v>1006360</v>
          </cell>
          <cell r="C185" t="str">
            <v>Пiдготовка кадрiв у сферi цивiльного захисту</v>
          </cell>
        </row>
        <row r="186">
          <cell r="B186" t="str">
            <v>1006700</v>
          </cell>
          <cell r="C186" t="str">
            <v>Здійснення заходів, пов'язаних із запобіганням та ліквідацією наслідків надзвичайних ситуацій</v>
          </cell>
        </row>
        <row r="187">
          <cell r="B187" t="str">
            <v>1007000</v>
          </cell>
          <cell r="C187" t="str">
            <v>Нацiональна полiцiя України</v>
          </cell>
        </row>
        <row r="188">
          <cell r="B188" t="str">
            <v>1007010</v>
          </cell>
          <cell r="C188" t="str">
            <v>Керiвництво та управлiння дiяльнiстю Нацiональної полiцiї України</v>
          </cell>
        </row>
        <row r="189">
          <cell r="B189" t="str">
            <v>1007020</v>
          </cell>
          <cell r="C189" t="str">
            <v>Забезпечення охорони прав i свобод людини, iнтересiв суспiльства i держави, протидiї злочинностi, пiдтримання публiчної безпеки i порядку, участь у мiжнародних миротворчих операцiях</v>
          </cell>
        </row>
        <row r="190">
          <cell r="B190" t="str">
            <v>1007030</v>
          </cell>
          <cell r="C190" t="str">
            <v>Дошкiльна освiта та заходи з позашкiльної роботи з дiтьми полiцейських та працiвникiв Нацiональної полiцiї України</v>
          </cell>
        </row>
        <row r="191">
          <cell r="B191" t="str">
            <v>1007040</v>
          </cell>
          <cell r="C191" t="str">
            <v>Видатки для Нацiональної полiцiї України на реалiзацiю заходiв щодо пiдвищення обороноздатностi i безпеки держави</v>
          </cell>
        </row>
        <row r="192">
          <cell r="B192" t="str">
            <v>1007700</v>
          </cell>
          <cell r="C192" t="str">
            <v>Закупівля автомобілів підвищеної прохідності для забезпечення підрозділів Національної поліції, що виконують завдання в зоні проведення антитерористичної операції</v>
          </cell>
        </row>
        <row r="193">
          <cell r="B193" t="str">
            <v>1010000</v>
          </cell>
          <cell r="C193" t="str">
            <v>Мiнiстерство внутрiшнiх справ України (загальнодержавнi витрати)</v>
          </cell>
        </row>
        <row r="194">
          <cell r="B194" t="str">
            <v>1011000</v>
          </cell>
          <cell r="C194" t="str">
            <v>Мiнiстерство внутрiшнiх справ України (загальнодержавнi витрати)</v>
          </cell>
        </row>
        <row r="195">
          <cell r="B195" t="str">
            <v>1100000</v>
          </cell>
          <cell r="C195" t="str">
            <v>Мiнiстерство енергетики та вугiльної промисловостi України</v>
          </cell>
        </row>
        <row r="196">
          <cell r="B196" t="str">
            <v>1101000</v>
          </cell>
          <cell r="C196" t="str">
            <v>Апарат Мiнiстерства енергетики та вугiльної промисловостi України</v>
          </cell>
        </row>
        <row r="197">
          <cell r="B197" t="str">
            <v>1101010</v>
          </cell>
          <cell r="C197" t="str">
            <v>Загальне керiвництво та управлiння у сферi паливно-енергетичного комплексу та вугiльної промисловостi</v>
          </cell>
        </row>
        <row r="198">
          <cell r="B198" t="str">
            <v>1101030</v>
          </cell>
          <cell r="C198" t="str">
            <v>Прикладнi науковi та науково-технiчнi розробки, виконання робiт за державними цiльовими програмами i державним замовленням, пiдготовка наукових кадрiв та фiнансова пiдтримка розвитку наукової iнфраструктури у сферi паливно-енергетичного комплексу й вугiл</v>
          </cell>
        </row>
        <row r="199">
          <cell r="B199" t="str">
            <v>1101070</v>
          </cell>
          <cell r="C199" t="str">
            <v>Реструктуризацiя вугiльної та торфодобувної промисловостi</v>
          </cell>
        </row>
        <row r="200">
          <cell r="B200" t="str">
            <v>1101080</v>
          </cell>
          <cell r="C200" t="str">
            <v>Поповнення статутного капiталу державного концерну іЯдерне паливоі з метою придбання Концерном акцiй додаткової емiсiї ПрАТ іЗавод з виробництва  ядерного паливаі</v>
          </cell>
        </row>
        <row r="201">
          <cell r="B201" t="str">
            <v>1101090</v>
          </cell>
          <cell r="C201" t="str">
            <v>Пiдготовка фахiвцiв для пiдприємств ядерно-промислового комплексу Севастопольським нацiональним унiверситетом ядерної енергiї та промисловостi</v>
          </cell>
        </row>
        <row r="202">
          <cell r="B202" t="str">
            <v>1101100</v>
          </cell>
          <cell r="C202" t="str">
            <v>Гiрничорятувальнi заходи на вугледобувних пiдприємствах</v>
          </cell>
        </row>
        <row r="203">
          <cell r="B203" t="str">
            <v>1101110</v>
          </cell>
          <cell r="C203" t="str">
            <v>Державна пiдтримка вугледобувних пiдприємств на часткове покриття витрат iз собiвартостi готової товарної вугiльної продукцiї</v>
          </cell>
        </row>
        <row r="204">
          <cell r="B204" t="str">
            <v>1101120</v>
          </cell>
          <cell r="C204" t="str">
            <v>Створення резерву ядерного палива та ядерних матерiалiв</v>
          </cell>
        </row>
        <row r="205">
          <cell r="B205" t="str">
            <v>1101130</v>
          </cell>
          <cell r="C205" t="str">
            <v>Фiнансова пiдтримка розвитку наукової iнфраструктури у сферi енергетики</v>
          </cell>
        </row>
        <row r="206">
          <cell r="B206" t="str">
            <v>1101140</v>
          </cell>
          <cell r="C206" t="str">
            <v>Фiзичний захист ядерних установок та ядерних матерiалiв</v>
          </cell>
        </row>
        <row r="207">
          <cell r="B207" t="str">
            <v>1101160</v>
          </cell>
          <cell r="C207" t="str">
            <v>Заходи з охорони працi та пiдвищення технiки безпеки на вугледобувних пiдприємствах, а саме оснащення новiтнiми приладами контролю за параметрами шахтної атмосфери та засобами контролю параметрiв дегазацiї</v>
          </cell>
        </row>
        <row r="208">
          <cell r="B208" t="str">
            <v>1101180</v>
          </cell>
          <cell r="C208" t="str">
            <v>Реалiзацiя заходiв, передбачених Державною цiльовою економiчною програмою енергоефективностi на 2010 - 2015 роки</v>
          </cell>
        </row>
        <row r="209">
          <cell r="B209" t="str">
            <v>1101190</v>
          </cell>
          <cell r="C209" t="str">
            <v>Заходи з реалiзацiї Державної цiльової  екологiчної програми  приведення в безпечний стан уранових об'єктiв виробничого об'єднання "Приднiпровський хiмiчний завод"</v>
          </cell>
        </row>
        <row r="210">
          <cell r="B210" t="str">
            <v>1101200</v>
          </cell>
          <cell r="C210" t="str">
            <v>Державна пiдтримка будiвництва вугле- та торфодобувних пiдприємств, технiчне переоснащення зазначених пiдприємств</v>
          </cell>
        </row>
        <row r="211">
          <cell r="B211" t="str">
            <v>1101210</v>
          </cell>
          <cell r="C211" t="str">
            <v>Технiчне переоснащення державних вугле- та торфодобувних пiдприємств, в тому числi через здешевлення кредитiв, отриманих у 2010 - 2011 роках, а також фiнансування програми реновацiї гiрничошахтного обладнання</v>
          </cell>
        </row>
        <row r="212">
          <cell r="B212" t="str">
            <v>1101310</v>
          </cell>
          <cell r="C212" t="str">
            <v>Облаштування Одеського i Безiменного газових родовищ та Субботiнського нафтового родовища для введення їх в експлуатацiю</v>
          </cell>
        </row>
        <row r="213">
          <cell r="B213" t="str">
            <v>1101340</v>
          </cell>
          <cell r="C213" t="str">
            <v>Заходи по передачi об'єктiв соцiальної iнфраструктури, якi перебувають на балансi вугледобувних пiдприємств, у комунальну власнiсть</v>
          </cell>
        </row>
        <row r="214">
          <cell r="B214" t="str">
            <v>1101390</v>
          </cell>
          <cell r="C214" t="str">
            <v>Будiвництво енергоблокiв атомних, гiдроакумулюючих, iнших електростанцiй, теплоелектроцентралей, будiвництво та реконструкцiя лiнiй електропередачi та пiдстанцiй</v>
          </cell>
        </row>
        <row r="215">
          <cell r="B215" t="str">
            <v>1101400</v>
          </cell>
          <cell r="C215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216">
          <cell r="B216" t="str">
            <v>1101420</v>
          </cell>
          <cell r="C216" t="str">
            <v>Часткова компенсацiя Нацiональнiй акцiонернiй компанiї "Нафтогаз України" рiзницi мiж цiнами закупiвлi iмпортованого природного газу та його реалiзацiї суб'єктам господарювання на виробництво теплової енергiї, яка споживається населенням, у тому числi не</v>
          </cell>
        </row>
        <row r="217">
          <cell r="B217" t="str">
            <v>1101430</v>
          </cell>
          <cell r="C217" t="str">
            <v>Виконання першочергових екологiчних заходiв у м. Днiпродзержинськ</v>
          </cell>
        </row>
        <row r="218">
          <cell r="B218" t="str">
            <v>1101440</v>
          </cell>
          <cell r="C218" t="str">
            <v>Внесок України до Енергетичного Спiвтовариства</v>
          </cell>
        </row>
        <row r="219">
          <cell r="B219" t="str">
            <v>1101450</v>
          </cell>
          <cell r="C219" t="str">
            <v>Будiвництво, реконструкцiя та технiчне переоснащення об'єктiв паливно-енергетичного комплексу (за рахунок коштiв, залучених пiд державнi гарантiї на поворотнiй основi)</v>
          </cell>
        </row>
        <row r="220">
          <cell r="B220" t="str">
            <v>1101460</v>
          </cell>
          <cell r="C220" t="str">
            <v>Повернення коштiв, наданих публiчному акцiонерному товариству іУкргiдроенергоі на поворотнiй основi для реалiзацiї проектiв соцiально-економiчного розвитку</v>
          </cell>
        </row>
        <row r="221">
          <cell r="B221" t="str">
            <v>1101470</v>
          </cell>
          <cell r="C221" t="str">
            <v>Виконання боргових зобов'язань за кредитами, залученими пiд державнi гарантiї, з метою реалiзацiї проектiв соцiально-економiчного розвитку</v>
          </cell>
        </row>
        <row r="222">
          <cell r="B222" t="str">
            <v>1101480</v>
          </cell>
          <cell r="C222" t="str">
            <v>Приведення в безпечний стан уранових обієктiв</v>
          </cell>
        </row>
        <row r="223">
          <cell r="B223" t="str">
            <v>1101500</v>
          </cell>
          <cell r="C223" t="str">
            <v>Збiльшення статутного капiталу державного пiдприємства іНацiональна атомна енергогенеруюча компанiя іЕнергоатомі</v>
          </cell>
        </row>
        <row r="224">
          <cell r="B224" t="str">
            <v>1101520</v>
          </cell>
          <cell r="C224" t="str">
            <v>Поповнення обiгових коштiв або збiльшення статутних фондiв вугледобувних пiдприємств для погашення заборгованостi iз заробiтної плати працiвникам, що утворилася на 1 сiчня 2016 року</v>
          </cell>
        </row>
        <row r="225">
          <cell r="B225" t="str">
            <v>1101530</v>
          </cell>
          <cell r="C225" t="str">
            <v>Державна пiдтримка будiвництва шахти N10 "Нововолинська"</v>
          </cell>
        </row>
        <row r="226">
          <cell r="B226" t="str">
            <v>1101600</v>
          </cell>
          <cell r="C226" t="str">
            <v>Реконструкцiя гiдроелектростанцiй ПАТ "Укргiдроенерго"</v>
          </cell>
        </row>
        <row r="227">
          <cell r="B227" t="str">
            <v>1101610</v>
          </cell>
          <cell r="C227" t="str">
            <v>Будiвництво Канiвської ГАЕС</v>
          </cell>
        </row>
        <row r="228">
          <cell r="B228" t="str">
            <v>1101620</v>
          </cell>
          <cell r="C228" t="str">
            <v>Реконструкцiя, капiтальний ремонт та технiчне переоснащення магiстрального газопроводу Уренгой-Помари-Ужгород</v>
          </cell>
        </row>
        <row r="229">
          <cell r="B229" t="str">
            <v>1101630</v>
          </cell>
          <cell r="C229" t="str">
            <v>Впровадження Програми реформування та розвитку енергетичного сектора</v>
          </cell>
        </row>
        <row r="230">
          <cell r="B230" t="str">
            <v>1101640</v>
          </cell>
          <cell r="C230" t="str">
            <v>Пiдвищення надiйностi постачання електроенергiї в Українi</v>
          </cell>
        </row>
        <row r="231">
          <cell r="B231" t="str">
            <v>1101650</v>
          </cell>
          <cell r="C231" t="str">
            <v>Будiвництво ПЛ 750 кВ Рiвненська АЕС - Київська</v>
          </cell>
        </row>
        <row r="232">
          <cell r="B232" t="str">
            <v>1101660</v>
          </cell>
          <cell r="C232" t="str">
            <v>Пiдтримка впровадження Енергетичної стратегiї України на перiод до 2030 року</v>
          </cell>
        </row>
        <row r="233">
          <cell r="B233" t="str">
            <v>1101670</v>
          </cell>
          <cell r="C233" t="str">
            <v>Будiвництво повiтряної лiнiї 750 кВ Запорiзька - Каховська</v>
          </cell>
        </row>
        <row r="234">
          <cell r="B234" t="str">
            <v>1101680</v>
          </cell>
          <cell r="C234" t="str">
            <v>Пiдвищення ефективностi передачi електроенергiї (Модернiзацiя пiдстанцiй)</v>
          </cell>
        </row>
        <row r="235">
          <cell r="B235" t="str">
            <v>1101690</v>
          </cell>
          <cell r="C235" t="str">
            <v>Реконструкцiя трансформаторних пiдстанцiй схiдної частини України</v>
          </cell>
        </row>
        <row r="236">
          <cell r="B236" t="str">
            <v>1101800</v>
          </cell>
          <cell r="C236" t="str">
            <v>Будiвництво першої черги Днiстровської гiдроакумулюючої електростанцiї</v>
          </cell>
        </row>
        <row r="237">
          <cell r="B237" t="str">
            <v>1102000</v>
          </cell>
          <cell r="C237" t="str">
            <v>Державна служба гiрничого нагляду та промислової безпеки України</v>
          </cell>
        </row>
        <row r="238">
          <cell r="B238" t="str">
            <v>1102030</v>
          </cell>
          <cell r="C238" t="str">
            <v>Прикладнi дослiдження та розробки, пiдготовка наукових кадрiв у сферi промислової безпеки та охорони працi</v>
          </cell>
        </row>
        <row r="239">
          <cell r="B239" t="str">
            <v>1102040</v>
          </cell>
          <cell r="C239" t="str">
            <v>Фiнансування проектiв, пов'язаних з пiдвищенням технiки безпеки шахт шляхом впровадження унiфiкованих телекомунiкацiйних систем диспетчерського контролю та автоматизованого керування гiрничими машинами i технологiчними комплексами (УТАС) та проектiв моде</v>
          </cell>
        </row>
        <row r="240">
          <cell r="B240" t="str">
            <v>1102060</v>
          </cell>
          <cell r="C240" t="str">
            <v>Утримання Центру комплексної безпеки пiдприємств вугiльної промисловостi</v>
          </cell>
        </row>
        <row r="241">
          <cell r="B241" t="str">
            <v>1110000</v>
          </cell>
          <cell r="C241" t="str">
            <v>Мiнiстерство енергетики та вугiльної промисловостi України (загальнодержавнi витрати)</v>
          </cell>
        </row>
        <row r="242">
          <cell r="B242" t="str">
            <v>1111000</v>
          </cell>
          <cell r="C242" t="str">
            <v>Мiнiстерство енергетики та вугiльної промисловостi України (загальнодержавнi витрати)</v>
          </cell>
        </row>
        <row r="243">
          <cell r="B243" t="str">
            <v>1111020</v>
          </cell>
          <cell r="C243" t="str">
            <v>Субвенцiя з державного бюджету мiсцевим бюджетам на проекти лiквiдацiї пiдприємств вугiльної та торфодобувної промисловостi i утримання водовiдливних комплексiв у безпечному режимi на умовах спiвфiнансування (50 вiдсоткiв)</v>
          </cell>
        </row>
        <row r="244">
          <cell r="B244" t="str">
            <v>1200000</v>
          </cell>
          <cell r="C244" t="str">
            <v>Мiнiстерство економiчного розвитку i торгiвлi України</v>
          </cell>
        </row>
        <row r="245">
          <cell r="B245" t="str">
            <v>1201000</v>
          </cell>
          <cell r="C245" t="str">
            <v>Апарат Мiнiстерства економiчного розвитку i торгiвлi України</v>
          </cell>
        </row>
        <row r="246">
          <cell r="B246" t="str">
            <v>1201010</v>
          </cell>
          <cell r="C246" t="str">
            <v>Керiвництво та управлiння у сферi економiчного розвитку i торгiвлi</v>
          </cell>
        </row>
        <row r="247">
          <cell r="B247" t="str">
            <v>1201020</v>
          </cell>
          <cell r="C247" t="str">
            <v>Внески України до бюджету СОТ, за участь України в програмi ЄС "Конкурентоспроможнiсть пiдприємств малого та середнього бiзнесу (COSME)", до Єдиного бюджету органiв СНД</v>
          </cell>
        </row>
        <row r="248">
          <cell r="B248" t="str">
            <v>1201030</v>
          </cell>
          <cell r="C248" t="str">
            <v>Забезпечення двостороннього спiвробiтництва України з iноземними державами та мiжнародними органiзацiями, iнформацiйне та органiзацiйне забезпечення участi України у мiжнародних форумах, конференцiях, виставках</v>
          </cell>
        </row>
        <row r="249">
          <cell r="B249" t="str">
            <v>1201040</v>
          </cell>
          <cell r="C249" t="str">
            <v>Iнформацiйне та органiзацiйне забезпечення участi України у мiжнародних форумах, конференцiях, виставках</v>
          </cell>
        </row>
        <row r="250">
          <cell r="B250" t="str">
            <v>1201070</v>
          </cell>
          <cell r="C250" t="str">
            <v>Дослiдження, прикладнi науковi i науково-технiчнi розробки, виконання робiт за державними цiльовими програмами i державним замовленням, пiдготовка наукових кадрiв та фiнансова пiдтримка розвитку наукової iнфраструктури  у сферi економiчного розвитку</v>
          </cell>
        </row>
        <row r="251">
          <cell r="B251" t="str">
            <v>1201080</v>
          </cell>
          <cell r="C251" t="str">
            <v>Проведення науково-практичних конференцiй i семiнарiв з економiчних проблем</v>
          </cell>
        </row>
        <row r="252">
          <cell r="B252" t="str">
            <v>1201090</v>
          </cell>
          <cell r="C252" t="str">
            <v>Пiдвищення квалiфiкацiї державних службовцiв у сферi економiки</v>
          </cell>
        </row>
        <row r="253">
          <cell r="B253" t="str">
            <v>1201100</v>
          </cell>
          <cell r="C253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254">
          <cell r="B254" t="str">
            <v>1201110</v>
          </cell>
          <cell r="C254" t="str">
            <v>Перепiдготовка управлiнських кадрiв для сфери пiдприємництва</v>
          </cell>
        </row>
        <row r="255">
          <cell r="B255" t="str">
            <v>1201120</v>
          </cell>
          <cell r="C255" t="str">
            <v>Фiнансова пiдтримка видань з економiчних питань i забезпечення функцiонування веб-порталу з питань державних закупiвель</v>
          </cell>
        </row>
        <row r="256">
          <cell r="B256" t="str">
            <v>1201140</v>
          </cell>
          <cell r="C256" t="str">
            <v>Капiтальний ремонт вiдомчого житлового фонду</v>
          </cell>
        </row>
        <row r="257">
          <cell r="B257" t="str">
            <v>1201150</v>
          </cell>
          <cell r="C257" t="str">
            <v>Забезпечення дiяльностi Органiзацiйної групи ЄЕП</v>
          </cell>
        </row>
        <row r="258">
          <cell r="B258" t="str">
            <v>1201170</v>
          </cell>
          <cell r="C258" t="str">
            <v>Забезпечення видання iнформацiйного бюлетеня "Вiсник державних закупiвель" та створення i забезпечення функцiонування веб-порталу з питань державних закупiвель</v>
          </cell>
        </row>
        <row r="259">
          <cell r="B259" t="str">
            <v>1201200</v>
          </cell>
          <cell r="C259" t="str">
            <v>Реалiзацiя проектiв, спрямованих на скорочення викидiв або збiльшення поглинання парникових газiв</v>
          </cell>
        </row>
        <row r="260">
          <cell r="B260" t="str">
            <v>1201210</v>
          </cell>
          <cell r="C260" t="str">
            <v>Заходи iз створення органiзацiйно-правових умов для залучення iнвестицiй, необхiдних для пiдготовки та проведення Євро -2012</v>
          </cell>
        </row>
        <row r="261">
          <cell r="B261" t="str">
            <v>1201220</v>
          </cell>
          <cell r="C261" t="str">
            <v>Збереження та функцiонування нацiональної еталонної бази, забезпечення функцiонування служб, прикладнi науковi i науково-технiчнi розробки, виконання робiт за державними цiльовими програмами i державним замовленням у сферi стандартизацiї, метрологiї та е</v>
          </cell>
        </row>
        <row r="262">
          <cell r="B262" t="str">
            <v>1201320</v>
          </cell>
          <cell r="C262" t="str">
            <v>Прикладнi розробки у сферi державного контролю за цiнами</v>
          </cell>
        </row>
        <row r="263">
          <cell r="B263" t="str">
            <v>1201340</v>
          </cell>
          <cell r="C263" t="str">
            <v>Заходи по реалiзацiї Нацiональної програми сприяння розвитку малого пiдприємництва в Українi</v>
          </cell>
        </row>
        <row r="264">
          <cell r="B264" t="str">
            <v>1201350</v>
          </cell>
          <cell r="C264" t="str">
            <v>Часткове вiдшкодування вiдсоткових ставок за кредитами, що надаються суб'єктам малого та середнього бiзнесу на реалiзацiю iнвестицiйних проектiв</v>
          </cell>
        </row>
        <row r="265">
          <cell r="B265" t="str">
            <v>1201360</v>
          </cell>
          <cell r="C265" t="str">
            <v>Мiкрокредитування суб'єктiв малого пiдприємництва</v>
          </cell>
        </row>
        <row r="266">
          <cell r="B266" t="str">
            <v>1201370</v>
          </cell>
          <cell r="C266" t="str">
            <v>Пiдготовка та проведення Мiжнародного чемпiонату iз стратегiчного менеджменту в Українi</v>
          </cell>
        </row>
        <row r="267">
          <cell r="B267" t="str">
            <v>1201380</v>
          </cell>
          <cell r="C267" t="str">
            <v>Державний метрологiчний нагляд</v>
          </cell>
        </row>
        <row r="268">
          <cell r="B268" t="str">
            <v>1201390</v>
          </cell>
          <cell r="C268" t="str">
            <v>Заходи щодо запобiгання катастрофи техногенного характеру на державному пiдприємствi "Горлiвський хiмiчний завод"</v>
          </cell>
        </row>
        <row r="269">
          <cell r="B269" t="str">
            <v>1201400</v>
          </cell>
          <cell r="C269" t="str">
            <v>Прикладнi науковi i науково-технiчнi розробки, виконання робiт за державними цiльовими програмами i державним замовленням, науковi розробки у сферi стандартизацiї та сертифiкацiї промислової продукцiї, фiнансова пiдтримка розвитку наукової iнфраструктури</v>
          </cell>
        </row>
        <row r="270">
          <cell r="B270" t="str">
            <v>1201420</v>
          </cell>
          <cell r="C270" t="str">
            <v>Забезпечення мiжнародного спiвробiтництва та участь у мiжнародних виставках</v>
          </cell>
        </row>
        <row r="271">
          <cell r="B271" t="str">
            <v>1201430</v>
          </cell>
          <cell r="C271" t="str">
            <v>Формування статутного капiталу Державного концерну "Укроборонпром"</v>
          </cell>
        </row>
        <row r="272">
          <cell r="B272" t="str">
            <v>1201440</v>
          </cell>
          <cell r="C272" t="str">
            <v>Виконання програми "Сприяння взаємнiй торгiвлi шляхом усунення технiчних бар'єрiв у торгiвлi мiж Україною та Європейським Союзом"</v>
          </cell>
        </row>
        <row r="273">
          <cell r="B273" t="str">
            <v>1201450</v>
          </cell>
          <cell r="C273" t="str">
            <v>Функцiонування Центральної державної науково-технiчної бiблiотеки та Державного металургiйного музею України</v>
          </cell>
        </row>
        <row r="274">
          <cell r="B274" t="str">
            <v>1201460</v>
          </cell>
          <cell r="C274" t="str">
            <v>Консервацiя виробничих потужностей промислових пiдприємств</v>
          </cell>
        </row>
        <row r="275">
          <cell r="B275" t="str">
            <v>1201470</v>
          </cell>
          <cell r="C275" t="str">
            <v>Реструктуризацiя та лiквiдацiя об'єктiв пiдприємств гiрничої хiмiї i здiйснення невiдкладних природоохоронних заходiв в зонi їх дiяльностi, а також реструктуризацiя пiдприємств з пiдземного видобутку залiзної руди</v>
          </cell>
        </row>
        <row r="276">
          <cell r="B276" t="str">
            <v>1201480</v>
          </cell>
          <cell r="C276" t="str">
            <v>Забезпечення життєдiяльностi Криворiзького гiрничо-збагачувального комбiнату окислених руд</v>
          </cell>
        </row>
        <row r="277">
          <cell r="B277" t="str">
            <v>1201490</v>
          </cell>
          <cell r="C277" t="str">
            <v>Повернення кредитiв, наданих у 2007 роцi з Державного бюджету України на реалiзацiю iнновацiйних та iнвестицiйних проектiв у галузях економiки, у першу чергу з впровадження передових енергозберiгаючих технологiй i технологiй з виробництва альтернативних</v>
          </cell>
        </row>
        <row r="278">
          <cell r="B278" t="str">
            <v>1201500</v>
          </cell>
          <cell r="C278" t="str">
            <v>Повернення мiкрокредитiв, наданих з державного бюджету субієктам малого пiдприємництва</v>
          </cell>
        </row>
        <row r="279">
          <cell r="B279" t="str">
            <v>1201510</v>
          </cell>
          <cell r="C279" t="str">
            <v>Функцiонування торгових представництв за кордоном</v>
          </cell>
        </row>
        <row r="280">
          <cell r="B280" t="str">
            <v>1201520</v>
          </cell>
          <cell r="C280" t="str">
            <v>Виконання державних цiльових програм реформування та розвитку оборонно-промислового комплексу, розроблення, освоєння i впровадження нових технологiй, нарощування наявних виробничих потужностей для виготовлення продукцiї оборонного призначення</v>
          </cell>
        </row>
        <row r="281">
          <cell r="B281" t="str">
            <v>1201610</v>
          </cell>
          <cell r="C281" t="str">
            <v>Заходи щодо змiцнення iнформацiйної бази для прийняття рiшень i прогнозування</v>
          </cell>
        </row>
        <row r="282">
          <cell r="B282" t="str">
            <v>1201640</v>
          </cell>
          <cell r="C282" t="str">
            <v>Розвиток приватного сектора</v>
          </cell>
        </row>
        <row r="283">
          <cell r="B283" t="str">
            <v>1201800</v>
          </cell>
          <cell r="C283" t="str">
            <v>Реконструкцiя та ремонт примiщень ННЦ "Iнститут метрологiї" для зберiгання джерел iонiзуючого випромiнювання та функцiонування еталонної бази України</v>
          </cell>
        </row>
        <row r="284">
          <cell r="B284" t="str">
            <v>1202000</v>
          </cell>
          <cell r="C284" t="str">
            <v>Державна iнспекцiя України з питань захисту прав споживачiв</v>
          </cell>
        </row>
        <row r="285">
          <cell r="B285" t="str">
            <v>1202010</v>
          </cell>
          <cell r="C285" t="str">
            <v>Керiвництво та управлiння у сферi захисту прав споживачiв</v>
          </cell>
        </row>
        <row r="286">
          <cell r="B286" t="str">
            <v>1202050</v>
          </cell>
          <cell r="C286" t="str">
            <v>Збереження та функцiонування нацiональної еталонної бази</v>
          </cell>
        </row>
        <row r="287">
          <cell r="B287" t="str">
            <v>1202070</v>
          </cell>
          <cell r="C287" t="str">
            <v>Гармонiзацiя нацiональних стандартiв з мiжнародними та європейськими</v>
          </cell>
        </row>
        <row r="288">
          <cell r="B288" t="str">
            <v>1202080</v>
          </cell>
          <cell r="C288" t="str">
            <v>Виробництво та розповсюдження соцiальної реклами щодо шкоди тютюнопалiння та зловживання алкоголем</v>
          </cell>
        </row>
        <row r="289">
          <cell r="B289" t="str">
            <v>1202090</v>
          </cell>
          <cell r="C289" t="str">
            <v>Придбання та функцiонування пересувних лабораторiй з контролю якостi та безпеки нафтопродуктiв</v>
          </cell>
        </row>
        <row r="290">
          <cell r="B290" t="str">
            <v>1202100</v>
          </cell>
          <cell r="C290" t="str">
            <v>Створення та вдосконалення електронних iнформацiйних систем та ресурсiв Держспоживстандарту України</v>
          </cell>
        </row>
        <row r="291">
          <cell r="B291" t="str">
            <v>1202110</v>
          </cell>
          <cell r="C291" t="str">
            <v>Створення нацiональної системи геомонiторингу та дистанцiйного зондування землi</v>
          </cell>
        </row>
        <row r="292">
          <cell r="B292" t="str">
            <v>1202130</v>
          </cell>
          <cell r="C292" t="str">
            <v>Забезпечення функцiонування державних служб</v>
          </cell>
        </row>
        <row r="293">
          <cell r="B293" t="str">
            <v>1202140</v>
          </cell>
          <cell r="C293" t="str">
            <v>Проведення незалежної експертизи (випробувань) якостi товарiв, сировини, матерiалiв, напiвфабрикатiв та комплектуючих виробiв</v>
          </cell>
        </row>
        <row r="294">
          <cell r="B294" t="str">
            <v>1202810</v>
          </cell>
          <cell r="C294" t="str">
            <v>Реконструкцiя споруд та лабораторних примiщень Нацiонального наукового центру "Iнститут метрологiї"</v>
          </cell>
        </row>
        <row r="295">
          <cell r="B295" t="str">
            <v>1203000</v>
          </cell>
          <cell r="C295" t="str">
            <v>Державне агентство резерву України</v>
          </cell>
        </row>
        <row r="296">
          <cell r="B296" t="str">
            <v>1203010</v>
          </cell>
          <cell r="C296" t="str">
            <v>Керiвництво та управлiння у сферi державного резерву</v>
          </cell>
        </row>
        <row r="297">
          <cell r="B297" t="str">
            <v>1203020</v>
          </cell>
          <cell r="C297" t="str">
            <v>Обслуговування державного матерiального резерву</v>
          </cell>
        </row>
        <row r="298">
          <cell r="B298" t="str">
            <v>1203030</v>
          </cell>
          <cell r="C298" t="str">
            <v>Вiдшкодування пiдприємствам, установам та органiзацiям витрат, пов'язаних з обслуговуванням матерiальних цiнностей державного резерву</v>
          </cell>
        </row>
        <row r="299">
          <cell r="B299" t="str">
            <v>1203040</v>
          </cell>
          <cell r="C299" t="str">
            <v>Накопичення (прирiст) матерiальних цiнностей державного матерiального резерву</v>
          </cell>
        </row>
        <row r="300">
          <cell r="B300" t="str">
            <v>1203050</v>
          </cell>
          <cell r="C300" t="str">
            <v>Повернення коштiв, наданих з державного бюджету на закупiвлю сiльськогосподарської продукцiї</v>
          </cell>
        </row>
        <row r="301">
          <cell r="B301" t="str">
            <v>1203060</v>
          </cell>
          <cell r="C301" t="str">
            <v>Заходи щодо  формування державного замовлення на ринку продовольчих товарiв</v>
          </cell>
        </row>
        <row r="302">
          <cell r="B302" t="str">
            <v>1203070</v>
          </cell>
          <cell r="C302" t="str">
            <v>Створення державних запасiв свiтлих нафтопродуктiв та цукру</v>
          </cell>
        </row>
        <row r="303">
          <cell r="B303" t="str">
            <v>1203090</v>
          </cell>
          <cell r="C303" t="str">
            <v>Проведення державним пiдприємством "Ресурспостач" розрахункiв за надання послуг у галузi права щодо повернення бюджетних коштiв</v>
          </cell>
        </row>
        <row r="304">
          <cell r="B304" t="str">
            <v>1204000</v>
          </cell>
          <cell r="C304" t="str">
            <v>Державне агентство з iнвестицiй та управлiння нацiональними проектами України</v>
          </cell>
        </row>
        <row r="305">
          <cell r="B305" t="str">
            <v>1204010</v>
          </cell>
          <cell r="C305" t="str">
            <v>Керiвництво та управлiння у сферi iнвестицiйної дiяльностi та управлiння нацiональними проектами</v>
          </cell>
        </row>
        <row r="306">
          <cell r="B306" t="str">
            <v>1204040</v>
          </cell>
          <cell r="C306" t="str">
            <v>Утримання регiональних центрiв iнновацiйного розвитку</v>
          </cell>
        </row>
        <row r="307">
          <cell r="B307" t="str">
            <v>1205000</v>
          </cell>
          <cell r="C307" t="str">
            <v>Державна служба iнтелектуальної власностi України</v>
          </cell>
        </row>
        <row r="308">
          <cell r="B308" t="str">
            <v>1205010</v>
          </cell>
          <cell r="C308" t="str">
            <v>Керiвництво у сферi iнтелектуальної власностi</v>
          </cell>
        </row>
        <row r="309">
          <cell r="B309" t="str">
            <v>1205020</v>
          </cell>
          <cell r="C309" t="str">
            <v>Державна програма розвитку Нацiональної депозитарної системи України</v>
          </cell>
        </row>
        <row r="310">
          <cell r="B310" t="str">
            <v>1205030</v>
          </cell>
          <cell r="C310" t="str">
            <v>Заходи з легалiзацiї комп'ютерних програм, що використовуються в органах виконавчої влади</v>
          </cell>
        </row>
        <row r="311">
          <cell r="B311" t="str">
            <v>1205050</v>
          </cell>
          <cell r="C311" t="str">
            <v>Надання кредитiв на реалiзацiю iнновацiйних та iнвестицiйних проектiв в галузях економiки, у першу чергу з впровадження передових енергозберiгаючих технологiй i технологiй з виробництва альтернативних джерел палива</v>
          </cell>
        </row>
        <row r="312">
          <cell r="B312" t="str">
            <v>1205060</v>
          </cell>
          <cell r="C312" t="str">
            <v>Фiнансова пiдтримка iнновацiйних та iнвестицiйних проектiв, у першу чергу з впровадження передових технологiй, якi реалiзуються в галузях економiки, через механiзм здешевлення кредитiв</v>
          </cell>
        </row>
        <row r="313">
          <cell r="B313" t="str">
            <v>1205070</v>
          </cell>
          <cell r="C313" t="str">
            <v>Повернення кредитiв, наданих на фiнансову пiдтримку iнновацiйної та iнвестицiйної дiяльностi суб'єктiв пiдприємництва</v>
          </cell>
        </row>
        <row r="314">
          <cell r="B314" t="str">
            <v>1205080</v>
          </cell>
          <cell r="C314" t="str">
            <v>Збiльшення статутного капiталу Державної iпотечної установи</v>
          </cell>
        </row>
        <row r="315">
          <cell r="B315" t="str">
            <v>1206000</v>
          </cell>
          <cell r="C315" t="str">
            <v>Державне агентство України з туризму та курортiв</v>
          </cell>
        </row>
        <row r="316">
          <cell r="B316" t="str">
            <v>1206010</v>
          </cell>
          <cell r="C316" t="str">
            <v>Керiвництво та управлiння у сферi туризму та курортiв</v>
          </cell>
        </row>
        <row r="317">
          <cell r="B317" t="str">
            <v>1206020</v>
          </cell>
          <cell r="C317" t="str">
            <v>Науковi та науково-технiчнi розробки за державними цiльовими програмами i державним замовленням у сферi енергоефективностi та енергозбереження</v>
          </cell>
        </row>
        <row r="318">
          <cell r="B318" t="str">
            <v>1206030</v>
          </cell>
          <cell r="C318" t="str">
            <v>Розробки найважливiших новiтнiх технологiй у сферi ефективного використання енергетичних ресурсiв та енергозбереження</v>
          </cell>
        </row>
        <row r="319">
          <cell r="B319" t="str">
            <v>1206050</v>
          </cell>
          <cell r="C319" t="str">
            <v>Заходи з реалiзацiї Комплексної програми будiвництва вiтрових електростанцiй</v>
          </cell>
        </row>
        <row r="320">
          <cell r="B320" t="str">
            <v>1206060</v>
          </cell>
          <cell r="C320" t="str">
            <v>Реалiзацiя Державної цiльової економiчної програми енергоефективностi на 2010 - 2015 роки</v>
          </cell>
        </row>
        <row r="321">
          <cell r="B321" t="str">
            <v>1207000</v>
          </cell>
          <cell r="C321" t="str">
            <v>Державна служба статистики України</v>
          </cell>
        </row>
        <row r="322">
          <cell r="B322" t="str">
            <v>1207010</v>
          </cell>
          <cell r="C322" t="str">
            <v>Керiвництво та управлiння у сферi статистики</v>
          </cell>
        </row>
        <row r="323">
          <cell r="B323" t="str">
            <v>1207020</v>
          </cell>
          <cell r="C323" t="str">
            <v>Статистичнi спостереження та переписи</v>
          </cell>
        </row>
        <row r="324">
          <cell r="B324" t="str">
            <v>1207030</v>
          </cell>
          <cell r="C324" t="str">
            <v>Щоквартальна плата домогосподарствам за ведення записiв доходiв, витрат та iнших вiдомостей пiд час проведення обстеження умов їх життя</v>
          </cell>
        </row>
        <row r="325">
          <cell r="B325" t="str">
            <v>1207040</v>
          </cell>
          <cell r="C325" t="str">
            <v>Прикладнi розробки, пiдготовка наукових кадрiв у сферi державної статистики</v>
          </cell>
        </row>
        <row r="326">
          <cell r="B326" t="str">
            <v>1207060</v>
          </cell>
          <cell r="C326" t="str">
            <v>Пiдвищення квалiфiкацiї працiвникiв органiв державної статистики</v>
          </cell>
        </row>
        <row r="327">
          <cell r="B327" t="str">
            <v>1207070</v>
          </cell>
          <cell r="C327" t="str">
            <v>Створення та розвиток iнтегрованої iнформацiйно-аналiтичної системи державної статистики</v>
          </cell>
        </row>
        <row r="328">
          <cell r="B328" t="str">
            <v>1207080</v>
          </cell>
          <cell r="C328" t="str">
            <v>Фiнансова пiдтримка пiдготовки наукових кадрiв у сферi державної статистики</v>
          </cell>
        </row>
        <row r="329">
          <cell r="B329" t="str">
            <v>1207600</v>
          </cell>
          <cell r="C329" t="str">
            <v>Реформування державної статистики</v>
          </cell>
        </row>
        <row r="330">
          <cell r="B330" t="str">
            <v>1208000</v>
          </cell>
          <cell r="C330" t="str">
            <v>Державна служба експортного контролю України</v>
          </cell>
        </row>
        <row r="331">
          <cell r="B331" t="str">
            <v>1208010</v>
          </cell>
          <cell r="C331" t="str">
            <v>Керiвництво та управлiння у сферi експортного контролю</v>
          </cell>
        </row>
        <row r="332">
          <cell r="B332" t="str">
            <v>1208020</v>
          </cell>
          <cell r="C332" t="str">
            <v>Прикладнi розробки у сферi розвитку експортного контролю</v>
          </cell>
        </row>
        <row r="333">
          <cell r="B333" t="str">
            <v>1209000</v>
          </cell>
          <cell r="C333" t="str">
            <v>Державна iнспекцiя України з контролю за цiнами</v>
          </cell>
        </row>
        <row r="334">
          <cell r="B334" t="str">
            <v>1209010</v>
          </cell>
          <cell r="C334" t="str">
            <v>Керiвництво та управлiння у сферi контролю за цiнами</v>
          </cell>
        </row>
        <row r="335">
          <cell r="B335" t="str">
            <v>1210000</v>
          </cell>
          <cell r="C335" t="str">
            <v>Мiнiстерство економiчного розвитку i торгiвлi України (загальнодержавнi витрати)</v>
          </cell>
        </row>
        <row r="336">
          <cell r="B336" t="str">
            <v>1211000</v>
          </cell>
          <cell r="C336" t="str">
            <v>Мiнiстерство економiчного розвитку i торгiвлi України (загальнодержавнi витрати)</v>
          </cell>
        </row>
        <row r="337">
          <cell r="B337" t="str">
            <v>1211020</v>
          </cell>
          <cell r="C337" t="str">
            <v>Субвенцiя з державного бюджету обласному бюджету Днiпропетровської областi на створення регiонального центру надання адмiнiстративних послуг</v>
          </cell>
        </row>
        <row r="338">
          <cell r="B338" t="str">
            <v>1211050</v>
          </cell>
          <cell r="C338" t="str">
            <v>Мобiлiзацiйна пiдготовка галузей нацiональної економiки України</v>
          </cell>
        </row>
        <row r="339">
          <cell r="B339" t="str">
            <v>1211080</v>
          </cell>
          <cell r="C339" t="str">
            <v>Субвенцiя з державного бюджету обласному бюджету Одеської областi на берегоукрiплювальнi роботи i на розвиток iнфраструктури селища Бiле на о. Змiїний</v>
          </cell>
        </row>
        <row r="340">
          <cell r="B340" t="str">
            <v>1211100</v>
          </cell>
          <cell r="C340" t="str">
            <v>Субвенцiя з державного бюджету мiсцевим бюджетам на проведення заходiв, пов'язаних з пiдготовкою i проведенням в Українi фiнальної частини чемпiонату Європи 2012 року з футболу</v>
          </cell>
        </row>
        <row r="341">
          <cell r="B341" t="str">
            <v>1211110</v>
          </cell>
          <cell r="C341" t="str">
            <v>Пiдтримка державних та регiональних iнвестицiйних проектiв</v>
          </cell>
        </row>
        <row r="342">
          <cell r="B342" t="str">
            <v>1300000</v>
          </cell>
          <cell r="C342" t="str">
            <v>Мiнiстерство вугiльної промисловостi України</v>
          </cell>
        </row>
        <row r="343">
          <cell r="B343" t="str">
            <v>1301000</v>
          </cell>
          <cell r="C343" t="str">
            <v>Апарат Мiнiстерства вугiльної промисловостi України</v>
          </cell>
        </row>
        <row r="344">
          <cell r="B344" t="str">
            <v>1301010</v>
          </cell>
          <cell r="C344" t="str">
            <v>Загальне керiвництво та управлiння у вугiльнiй промисловостi</v>
          </cell>
        </row>
        <row r="345">
          <cell r="B345" t="str">
            <v>1301030</v>
          </cell>
          <cell r="C345" t="str">
            <v>Прикладнi науковi та науково-технiчнi розробки, виконання робiт за державними цiльовими програмами i державним замовленням у вугледобувнiй промисловостi</v>
          </cell>
        </row>
        <row r="346">
          <cell r="B346" t="str">
            <v>1301100</v>
          </cell>
          <cell r="C346" t="str">
            <v>Державна пiдтримка пiдприємств з видобутку кам'яного вугiлля, лiгнiту (бурого вугiлля) i торфу на будiвництво, технiчне переоснащення та капiтальний ремонт гiрничошахтного обладнання, а також на здешевлення кредитiв для будiвництва та технiчного переосна</v>
          </cell>
        </row>
        <row r="347">
          <cell r="B347" t="str">
            <v>1301120</v>
          </cell>
          <cell r="C347" t="str">
            <v>Охорона працi та пiдвищення технiки безпеки на вугледобувних та шахтобудiвельних пiдприємствах (включаючи пiдприємства з видобутку бурого вугiлля), у тому числi дегазацiя вугiльних пластiв</v>
          </cell>
        </row>
        <row r="348">
          <cell r="B348" t="str">
            <v>1301130</v>
          </cell>
          <cell r="C348" t="str">
            <v>Заходи по передачi об'єктiв соцiальної iнфраструктури, якi перебувають на балансi вугледобувних пiдприємств</v>
          </cell>
        </row>
        <row r="349">
          <cell r="B349" t="str">
            <v>1301170</v>
          </cell>
          <cell r="C349" t="str">
            <v>Погашення простроченої заборгованостi за спожиту в минулих перiодах електричну енергiю державних вугледобувних пiдприємств, в тому числi пiдприємств, якi готуються до лiквiдацiї, та вугледобувних господарських товариств, 100 вiдсоткiв акцiй яких належать</v>
          </cell>
        </row>
        <row r="350">
          <cell r="B350" t="str">
            <v>1301200</v>
          </cell>
          <cell r="C350" t="str">
            <v>Видатки iз Стабiлiзацiйного фонду на пiдтримку вугiльної галузi</v>
          </cell>
        </row>
        <row r="351">
          <cell r="B351" t="str">
            <v>1310000</v>
          </cell>
          <cell r="C351" t="str">
            <v>Мiнiстерство вугiльної промисловостi України (загальнодержавнi витрати)</v>
          </cell>
        </row>
        <row r="352">
          <cell r="B352" t="str">
            <v>1311000</v>
          </cell>
          <cell r="C352" t="str">
            <v>Мiнiстерство вугiльної промисловостi України (загальнодержавнi витрати)</v>
          </cell>
        </row>
        <row r="353">
          <cell r="B353" t="str">
            <v>1400000</v>
          </cell>
          <cell r="C353" t="str">
            <v>Мiнiстерство закордонних справ України</v>
          </cell>
        </row>
        <row r="354">
          <cell r="B354" t="str">
            <v>1401000</v>
          </cell>
          <cell r="C354" t="str">
            <v>Апарат Мiнiстерства закордонних справ України</v>
          </cell>
        </row>
        <row r="355">
          <cell r="B355" t="str">
            <v>1401010</v>
          </cell>
          <cell r="C355" t="str">
            <v>Керiвництво та управлiння у сферi державної полiтики щодо зовнiшнiх вiдносин</v>
          </cell>
        </row>
        <row r="356">
          <cell r="B356" t="str">
            <v>1401020</v>
          </cell>
          <cell r="C356" t="str">
            <v>Внески України до бюджетiв ООН, органiв i спецiалiзованих установ системи ООН, iнших мiжнародних органiзацiй та конвенцiйних органiв</v>
          </cell>
        </row>
        <row r="357">
          <cell r="B357" t="str">
            <v>1401030</v>
          </cell>
          <cell r="C357" t="str">
            <v>Функцiонування закордонних дипломатичних установ України та розширення мережi власностi України для потреб цих установ</v>
          </cell>
        </row>
        <row r="358">
          <cell r="B358" t="str">
            <v>1401040</v>
          </cell>
          <cell r="C358" t="str">
            <v>Розширення мережi власностi України за кордоном для потреб дипломатичних установ України</v>
          </cell>
        </row>
        <row r="359">
          <cell r="B359" t="str">
            <v>1401050</v>
          </cell>
          <cell r="C359" t="str">
            <v>Реалiзацiя Мiнiстерством закордонних справ України повноважень з проведення зовнiшньої полiтики України, органiзацiя i контроль за дiяльнiстю закордонних дипломатичних установ України</v>
          </cell>
        </row>
        <row r="360">
          <cell r="B360" t="str">
            <v>1401060</v>
          </cell>
          <cell r="C360" t="str">
            <v>Забезпечення головування України у мiжнародних iнституцiях</v>
          </cell>
        </row>
        <row r="361">
          <cell r="B361" t="str">
            <v>1401070</v>
          </cell>
          <cell r="C361" t="str">
            <v>Внески до установ i органiзацiй СНД</v>
          </cell>
        </row>
        <row r="362">
          <cell r="B362" t="str">
            <v>1401080</v>
          </cell>
          <cell r="C362" t="str">
            <v>Забезпечення перебування в Українi iноземних делегацiй, пов'язаних з офiцiйними вiзитами</v>
          </cell>
        </row>
        <row r="363">
          <cell r="B363" t="str">
            <v>1401090</v>
          </cell>
          <cell r="C363" t="str">
            <v>Виконання зобов'язань Уряду України щодо функцiонування бюро iнформацiї Ради Європи та фiнансового забезпечення членства України в ГУАМ</v>
          </cell>
        </row>
        <row r="364">
          <cell r="B364" t="str">
            <v>1401100</v>
          </cell>
          <cell r="C364" t="str">
            <v>Пiдготовка та пiдвищення квалiфiкацiї кадрiв для сфери мiжнародних вiдносин, пiдвищення квалiфiкацiї працiвникiв дипломатичної служби, проведення прикладних дослiджень у галузi мiжнародних вiдносин, зовнiшньої полiтики та дипломатiї</v>
          </cell>
        </row>
        <row r="365">
          <cell r="B365" t="str">
            <v>1401110</v>
          </cell>
          <cell r="C365" t="str">
            <v>Фiнансова пiдтримка забезпечення мiжнародного позитивного iмiджу України, заходи щодо пiдтримки зв'язкiв з українцями, якi проживають за межами України</v>
          </cell>
        </row>
        <row r="366">
          <cell r="B366" t="str">
            <v>1401120</v>
          </cell>
          <cell r="C366" t="str">
            <v>Пiдвищення квалiфiкацiї працiвникiв дипломатичної служби, якi вiднесенi до посад  п'ятої-сьомої категорiй державних службовцiв</v>
          </cell>
        </row>
        <row r="367">
          <cell r="B367" t="str">
            <v>1401130</v>
          </cell>
          <cell r="C367" t="str">
            <v>Документування громадян та створення i забезпечення функцiонування iнформацiйно-телекомунiкацiйних систем консульської служби</v>
          </cell>
        </row>
        <row r="368">
          <cell r="B368" t="str">
            <v>1401140</v>
          </cell>
          <cell r="C368" t="str">
            <v>Забезпечення представництва України пiд час розгляду справ у Мiжнародному Cудi ООН</v>
          </cell>
        </row>
        <row r="369">
          <cell r="B369" t="str">
            <v>1401150</v>
          </cell>
          <cell r="C369" t="str">
            <v>Заходи щодо пiдтримки зв'язкiв з українцями, якi проживають за межами України</v>
          </cell>
        </row>
        <row r="370">
          <cell r="B370" t="str">
            <v>1401160</v>
          </cell>
          <cell r="C370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371">
          <cell r="B371" t="str">
            <v>1401170</v>
          </cell>
          <cell r="C371" t="str">
            <v>Реалiзацiя Українським агентством мiжнародного розвитку повноважень щодо надання мiжнародної технiчної допомоги</v>
          </cell>
        </row>
        <row r="372">
          <cell r="B372" t="str">
            <v>1401180</v>
          </cell>
          <cell r="C372" t="str">
            <v>Здiйснення заходiв з пiдтримання зв'язкiв iз закордонними українцями за рахунок коштiв Стабiлiзацiйного фонду</v>
          </cell>
        </row>
        <row r="373">
          <cell r="B373" t="str">
            <v>1600000</v>
          </cell>
          <cell r="C373" t="str">
            <v>Міністерство з питань тимчасово окупованих територій та внутрішньо переміщених осіб України</v>
          </cell>
        </row>
        <row r="374">
          <cell r="B374" t="str">
            <v>1601000</v>
          </cell>
          <cell r="C374" t="str">
            <v>Апарат Міністерства з питань тимчасово окупованих територій та внутрішньо переміщених осіб України</v>
          </cell>
        </row>
        <row r="375">
          <cell r="B375" t="str">
            <v>1601010</v>
          </cell>
          <cell r="C375" t="str">
            <v>Керівництво та управління з питань тимчасово окупованих територій та внутрішньо переміщених осіб</v>
          </cell>
        </row>
        <row r="376">
          <cell r="B376" t="str">
            <v>1700000</v>
          </cell>
          <cell r="C376" t="str">
            <v>Державний комiтет телебачення i радiомовлення України</v>
          </cell>
        </row>
        <row r="377">
          <cell r="B377" t="str">
            <v>1701000</v>
          </cell>
          <cell r="C377" t="str">
            <v>Апарат Державного комiтету телебачення i радiомовлення України</v>
          </cell>
        </row>
        <row r="378">
          <cell r="B378" t="str">
            <v>1701010</v>
          </cell>
          <cell r="C378" t="str">
            <v>Керiвництво та управлiння у сферi телебачення i радiомовлення</v>
          </cell>
        </row>
        <row r="379">
          <cell r="B379" t="str">
            <v>1701020</v>
          </cell>
          <cell r="C379" t="str">
            <v>Прикладнi розробки у сферi засобiв масової iнформацiї, книговидавничої справи та iнформацiйно-бiблiографiчної дiяльностi, фiнансова пiдтримка розвитку наукової iнфраструктури</v>
          </cell>
        </row>
        <row r="380">
          <cell r="B380" t="str">
            <v>1701030</v>
          </cell>
          <cell r="C380" t="str">
            <v>Забезпечення населення засобами приймання сигналiв цифрового телерадiомовлення</v>
          </cell>
        </row>
        <row r="381">
          <cell r="B381" t="str">
            <v>1701040</v>
          </cell>
          <cell r="C381" t="str">
            <v>Пiдвищення квалiфiкацiї працiвникiв засобiв масової iнформацiї в Укртелерадiопресiнститутi</v>
          </cell>
        </row>
        <row r="382">
          <cell r="B382" t="str">
            <v>1701050</v>
          </cell>
          <cell r="C382" t="str">
            <v>Фiнансова пiдтримка творчих спiлок у сферi засобiв масової iнформацiї, преси</v>
          </cell>
        </row>
        <row r="383">
          <cell r="B383" t="str">
            <v>1701070</v>
          </cell>
          <cell r="C383" t="str">
            <v>Iнформацiйно-культурне забезпечення населення Криму у вiдродженнi та розвитку культур народiв Криму</v>
          </cell>
        </row>
        <row r="384">
          <cell r="B384" t="str">
            <v>1701080</v>
          </cell>
          <cell r="C384" t="str">
            <v>Виробництво та трансляцiя телерадiопрограм для державних потреб</v>
          </cell>
        </row>
        <row r="385">
          <cell r="B385" t="str">
            <v>1701100</v>
          </cell>
          <cell r="C385" t="str">
            <v>Фiнансова пiдтримка преси</v>
          </cell>
        </row>
        <row r="386">
          <cell r="B386" t="str">
            <v>1701110</v>
          </cell>
          <cell r="C386" t="str">
            <v>Випуск книжкової продукцiї за програмою "Українська книга"</v>
          </cell>
        </row>
        <row r="387">
          <cell r="B387" t="str">
            <v>1701120</v>
          </cell>
          <cell r="C387" t="str">
            <v>Збирання, обробка та розповсюдження офiцiйної iнформацiйної продукцiї</v>
          </cell>
        </row>
        <row r="388">
          <cell r="B388" t="str">
            <v>1701130</v>
          </cell>
          <cell r="C388" t="str">
            <v>Державнi стипендiї видатним дiячам iнформацiйної галузi, дiтям журналiстiв, якi загинули або стали iнвалiдами у зв'язку з виконанням службових обов'язкiв  та премiї в iнформацiйнiй галузi</v>
          </cell>
        </row>
        <row r="389">
          <cell r="B389" t="str">
            <v>1701150</v>
          </cell>
          <cell r="C389" t="str">
            <v>Трансляцiя телерадiопрограм, вироблених для державних потреб</v>
          </cell>
        </row>
        <row r="390">
          <cell r="B390" t="str">
            <v>1701160</v>
          </cell>
          <cell r="C390" t="str">
            <v>Здiйснення контролю у сферi захисту суспiльної моралi</v>
          </cell>
        </row>
        <row r="391">
          <cell r="B391" t="str">
            <v>1701170</v>
          </cell>
          <cell r="C391" t="str">
            <v>Iнформацiйне та органiзацiйне забезпечення участi України у мiжнародних форумах, конференцiях, виставках та iнших заходах</v>
          </cell>
        </row>
        <row r="392">
          <cell r="B392" t="str">
            <v>1701210</v>
          </cell>
          <cell r="C392" t="str">
            <v>Технiчне переоснащення обласних державних телерадiокомпанiй</v>
          </cell>
        </row>
        <row r="393">
          <cell r="B393" t="str">
            <v>1701220</v>
          </cell>
          <cell r="C393" t="str">
            <v>Державна адресна пiдтримка перiодичних видань лiтературно-художнього напряму</v>
          </cell>
        </row>
        <row r="394">
          <cell r="B394" t="str">
            <v>1701230</v>
          </cell>
          <cell r="C394" t="str">
            <v>Фiнансова пiдтримка державних музичних колективiв</v>
          </cell>
        </row>
        <row r="395">
          <cell r="B395" t="str">
            <v>1701240</v>
          </cell>
          <cell r="C395" t="str">
            <v>Виконання заходiв з питань європейської iнтеграцiї в iнформацiйнiй сферi</v>
          </cell>
        </row>
        <row r="396">
          <cell r="B396" t="str">
            <v>1701250</v>
          </cell>
          <cell r="C396" t="str">
            <v>Забезпечення висвiтлення Лiтнiх Олiмпiйських та Паралiмпiйських Iгор 2008 року у м. Пекiн (Китай)</v>
          </cell>
        </row>
        <row r="397">
          <cell r="B397" t="str">
            <v>1701260</v>
          </cell>
          <cell r="C397" t="str">
            <v>Здiйснення заходiв з пiдготовки i проведення Євро-2012 в iнформацiйнiй сферi</v>
          </cell>
        </row>
        <row r="398">
          <cell r="B398" t="str">
            <v>1701270</v>
          </cell>
          <cell r="C398" t="str">
            <v>Оплата послуг, наданих Концерном радiомовлення, радiозв'язку та телебачення i вiдкритим акцiонерним товариством "Укртелеком", з трансляцiї телепрограм Нацiональної телекомпанiї в обсязi 1167,96 години на умовах державного замовлення</v>
          </cell>
        </row>
        <row r="399">
          <cell r="B399" t="str">
            <v>1701280</v>
          </cell>
          <cell r="C399" t="str">
            <v>Погашення заборгованостi Нацiональної телекомпанiї  перед каналом "EuroNews"</v>
          </cell>
        </row>
        <row r="400">
          <cell r="B400" t="str">
            <v>1701290</v>
          </cell>
          <cell r="C400" t="str">
            <v>Створення та функцiонування україномовної версiї мiжнародного каналу "EuroNews"</v>
          </cell>
        </row>
        <row r="401">
          <cell r="B401" t="str">
            <v>1701700</v>
          </cell>
          <cell r="C401" t="str">
            <v>Фінансування заходів з підготовки та проведення у 2017 році в Україні пісенного конкурсу "Євробачення"</v>
          </cell>
        </row>
        <row r="402">
          <cell r="B402" t="str">
            <v>1701810</v>
          </cell>
          <cell r="C402" t="str">
            <v>Створення мiжнародних телерадiоцентрiв</v>
          </cell>
        </row>
        <row r="403">
          <cell r="B403" t="str">
            <v>1800000</v>
          </cell>
          <cell r="C403" t="str">
            <v>Мiнiстерство культури України</v>
          </cell>
        </row>
        <row r="404">
          <cell r="B404" t="str">
            <v>1801000</v>
          </cell>
          <cell r="C404" t="str">
            <v>Апарат Мiнiстерства культури України</v>
          </cell>
        </row>
        <row r="405">
          <cell r="B405" t="str">
            <v>1801010</v>
          </cell>
          <cell r="C405" t="str">
            <v>Загальне керiвництво та управлiння у сферi культури</v>
          </cell>
        </row>
        <row r="406">
          <cell r="B406" t="str">
            <v>1801020</v>
          </cell>
          <cell r="C406" t="str">
            <v>Прикладнi розробки у сферi розвитку культури</v>
          </cell>
        </row>
        <row r="407">
          <cell r="B407" t="str">
            <v>1801030</v>
          </cell>
          <cell r="C407" t="str">
            <v>Надання загальної та спецiальної освiти мистецькими (художнiми, музичними, хореографiчними) загальноосвiтнiми школами (школами-iнтернатами) та позашкiльними навчальними закладами</v>
          </cell>
        </row>
        <row r="408">
          <cell r="B408" t="str">
            <v>1801040</v>
          </cell>
          <cell r="C408" t="str">
            <v>Надання загальної та спецiальної музичної освiти у загальноосвiтнiх спецiалiзованих школах-iнтернатах</v>
          </cell>
        </row>
        <row r="409">
          <cell r="B409" t="str">
            <v>1801050</v>
          </cell>
          <cell r="C409" t="str">
            <v>Пiдготовка кадрiв для сфери культури i мистецтва вищими навчальними закладами I i II рiвнiв акредитацiї</v>
          </cell>
        </row>
        <row r="410">
          <cell r="B410" t="str">
            <v>1801060</v>
          </cell>
          <cell r="C410" t="str">
            <v>Пiдготовка кадрiв для сфери культури i мистецтва вищими навчальними закладами III i IV рiвнiв акредитацiї та методичне забезпечення дiяльностi навчальних закладiв</v>
          </cell>
        </row>
        <row r="411">
          <cell r="B411" t="str">
            <v>1801070</v>
          </cell>
          <cell r="C411" t="str">
            <v>Пiдвищення квалiфiкацiї, перепiдготовка кадрiв та пiдготовка науково-педагогiчних кадрiв у сферi культури i мистецтва, пiдготовка кадрiв акторської майстерностi для нацiональних мистецьких та творчих колективiв</v>
          </cell>
        </row>
        <row r="412">
          <cell r="B412" t="str">
            <v>1801080</v>
          </cell>
          <cell r="C412" t="str">
            <v>Методичне забезпечення дiяльностi навчальних закладiв у галузi культури i мистецтва</v>
          </cell>
        </row>
        <row r="413">
          <cell r="B413" t="str">
            <v>1801090</v>
          </cell>
          <cell r="C413" t="str">
            <v>Пiдготовка кадрiв акторської майстерностi для нацiональних мистецьких та творчих колективiв</v>
          </cell>
        </row>
        <row r="414">
          <cell r="B414" t="str">
            <v>1801100</v>
          </cell>
          <cell r="C414" t="str">
            <v>Фiнансова пiдтримка нацiональних творчих спiлок у сферi культури i мистецтва та заходи Всеукраїнського товариства "Просвiта"</v>
          </cell>
        </row>
        <row r="415">
          <cell r="B415" t="str">
            <v>1801110</v>
          </cell>
          <cell r="C415" t="str">
            <v>Фiнансова пiдтримка нацiональних театрiв</v>
          </cell>
        </row>
        <row r="416">
          <cell r="B416" t="str">
            <v>1801120</v>
          </cell>
          <cell r="C416" t="str">
            <v>Фiнансова пiдтримка нацiональних художнiх колективiв, концертних органiзацiй та їх дирекцiї, нацiональних i державних циркових органiзацiй</v>
          </cell>
        </row>
        <row r="417">
          <cell r="B417" t="str">
            <v>1801130</v>
          </cell>
          <cell r="C417" t="str">
            <v>Гранти Президента України молодим дiячам мистецтва для створення i реалiзацiї творчих проектiв, премiї i стипендiї за видатнi досягнення у галузi культури, лiтератури, мистецтва</v>
          </cell>
        </row>
        <row r="418">
          <cell r="B418" t="str">
            <v>1801140</v>
          </cell>
          <cell r="C418" t="str">
            <v>Премiї i стипендiї за видатнi досягнення у галузi культури, лiтератури i мистецтва</v>
          </cell>
        </row>
        <row r="419">
          <cell r="B419" t="str">
            <v>1801150</v>
          </cell>
          <cell r="C419" t="str">
            <v>Поповнення експозицiй музеїв та репертуарiв театрiв i концертних та циркових органiзацiй</v>
          </cell>
        </row>
        <row r="420">
          <cell r="B420" t="str">
            <v>1801160</v>
          </cell>
          <cell r="C420" t="str">
            <v>Фiнансова пiдтримка гастрольної дiяльностi вiтчизняних виконавцiв</v>
          </cell>
        </row>
        <row r="421">
          <cell r="B421" t="str">
            <v>1801170</v>
          </cell>
          <cell r="C421" t="str">
            <v>Здiйснення концертно-мистецьких та культурологiчних загальнодержавних заходiв, заходiв з виявлення та пiдтримки творчо обдарованих дiтей та молодi, заходiв, пов'язаних iз забезпеченням свободи совiстi та релiгiї, державна пiдтримка регiональних культурни</v>
          </cell>
        </row>
        <row r="422">
          <cell r="B422" t="str">
            <v>1801180</v>
          </cell>
          <cell r="C422" t="str">
            <v>Заходи щодо змiцнення матерiально-технiчної бази закладiв культури системи Мiнiстерства культури i туризму України</v>
          </cell>
        </row>
        <row r="423">
          <cell r="B423" t="str">
            <v>1801190</v>
          </cell>
          <cell r="C423" t="str">
            <v>Забезпечення дiяльностi нацiональних музеїв, нацiональних i державних бiблiотек</v>
          </cell>
        </row>
        <row r="424">
          <cell r="B424" t="str">
            <v>1801200</v>
          </cell>
          <cell r="C424" t="str">
            <v>Музейна справа та виставкова дiяльнiсть</v>
          </cell>
        </row>
        <row r="425">
          <cell r="B425" t="str">
            <v>1801210</v>
          </cell>
          <cell r="C425" t="str">
            <v>Вiдтворення iнтер'єру Успенського собору Києво-Печерської Лаври, проведення протизсувних заходiв, протиаварiйних робiт, ремонт та реставрацiя пам'яток Нацiонального Києво-Печерського iсторико-культурного заповiдника по вул. Iвана Мазепи, 21</v>
          </cell>
        </row>
        <row r="426">
          <cell r="B426" t="str">
            <v>1801220</v>
          </cell>
          <cell r="C426" t="str">
            <v>Пiдготовка кадрiв Дитячою хореографiчною школою при Нацiональному заслуженому академiчному ансамблi танцю України iм. Вiрського</v>
          </cell>
        </row>
        <row r="427">
          <cell r="B427" t="str">
            <v>1801240</v>
          </cell>
          <cell r="C427" t="str">
            <v>Здiйснення культурно-iнформацiйної та культурно-просвiтницької дiяльностi</v>
          </cell>
        </row>
        <row r="428">
          <cell r="B428" t="str">
            <v>1801250</v>
          </cell>
          <cell r="C428" t="str">
            <v>Реставрацiя, реконструкцiя, капiтальний ремонт будiвель i споруд Меморiального комплексу "Нацiональний музей iсторiї Великої вiтчизняної вiйни 1941-1945 рокiв" та придбання необхiдного обладнання"</v>
          </cell>
        </row>
        <row r="429">
          <cell r="B429" t="str">
            <v>1801260</v>
          </cell>
          <cell r="C429" t="str">
            <v>Заходи з вiдтворення культури нацiональних меншин, заходи Української Всесвiтньої Координацiйної Ради, заходи з реалiзацiї Європейської хартiї регiональних мов або мов меншин, заходи щодо встановлення культурних зв'язкiв з українською дiаспорою, заходи щ</v>
          </cell>
        </row>
        <row r="430">
          <cell r="B430" t="str">
            <v>1801270</v>
          </cell>
          <cell r="C430" t="str">
            <v>Заходи щодо встановлення культурних зв'язкiв з українською дiаспорою</v>
          </cell>
        </row>
        <row r="431">
          <cell r="B431" t="str">
            <v>1801280</v>
          </cell>
          <cell r="C431" t="str">
            <v>Капiтальний ремонт та реконструкцiя виробничих майстерень Одеського нацiонального академiчного театру опери та балету, розташованих за адресою: м. Одеса, вул. Садiковська, 18, та виготовлення проектно-кошторисної документацiї для забезпечення житлом прац</v>
          </cell>
        </row>
        <row r="432">
          <cell r="B432" t="str">
            <v>1801290</v>
          </cell>
          <cell r="C432" t="str">
            <v>Заходи Всеукраїнського товариства "Просвiта"</v>
          </cell>
        </row>
        <row r="433">
          <cell r="B433" t="str">
            <v>1801300</v>
          </cell>
          <cell r="C433" t="str">
            <v>Фiнансова пiдтримка друкованих перiодичних видань культурологiчного напрямку, газет мовами нацiональних меншин, фiнансова пiдтримка гастрольної дiяльностi вiтчизняних виконавцiв</v>
          </cell>
        </row>
        <row r="434">
          <cell r="B434" t="str">
            <v>1801310</v>
          </cell>
          <cell r="C434" t="str">
            <v>Забезпечення розвитку та застосування української мови</v>
          </cell>
        </row>
        <row r="435">
          <cell r="B435" t="str">
            <v>1801320</v>
          </cell>
          <cell r="C435" t="str">
            <v>Заходи з виявлення та пiдтримки творчо обдарованих дiтей та молодi</v>
          </cell>
        </row>
        <row r="436">
          <cell r="B436" t="str">
            <v>1801330</v>
          </cell>
          <cell r="C436" t="str">
            <v>Пiдготовка кадрiв для сфери культури i мистецтва Київським нацiональним унiверситетом культури i мистецтв</v>
          </cell>
        </row>
        <row r="437">
          <cell r="B437" t="str">
            <v>1801340</v>
          </cell>
          <cell r="C437" t="str">
            <v>Надання фiнансової пiдтримки державному пiдприємству "Кримський дiм"</v>
          </cell>
        </row>
        <row r="438">
          <cell r="B438" t="str">
            <v>1801350</v>
          </cell>
          <cell r="C438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439">
          <cell r="B439" t="str">
            <v>1801360</v>
          </cell>
          <cell r="C439" t="str">
            <v>Реставрацiя та  ремонт будiвель, фасадiв та примiщень вищих навчальних закладiв сфери культури i мистецтва в мiстах проведення Євро-2012</v>
          </cell>
        </row>
        <row r="440">
          <cell r="B440" t="str">
            <v>1801370</v>
          </cell>
          <cell r="C440" t="str">
            <v>Будiвельно-ремонтнi та реставрацiйнi роботи об'єктiв культури i мистецтва у приймаючих мiстах та населених пунктах, де перебуватимуть гостi та учасники Євро-2012</v>
          </cell>
        </row>
        <row r="441">
          <cell r="B441" t="str">
            <v>1801380</v>
          </cell>
          <cell r="C441" t="str">
            <v>Проведення санацiї будiвель бюджетних установ Мiнiстерства культури i туризму України, у тому числi розроблення проектно-кошторисної документацiї</v>
          </cell>
        </row>
        <row r="442">
          <cell r="B442" t="str">
            <v>1801410</v>
          </cell>
          <cell r="C442" t="str">
            <v>Державнi науково-технiчнi програми та науковi частини державних цiльових програм у сферi розвитку туризму</v>
          </cell>
        </row>
        <row r="443">
          <cell r="B443" t="str">
            <v>1801420</v>
          </cell>
          <cell r="C443" t="str">
            <v>Фiнансова пiдтримка створення умов для забезпечення безпеки туристiв та розбудови туристичної iнфраструктури мiжнародних транспортних коридорiв та магiстралей в Українi</v>
          </cell>
        </row>
        <row r="444">
          <cell r="B444" t="str">
            <v>1801430</v>
          </cell>
          <cell r="C444" t="str">
            <v>Забезпечення дiяльностi Українського iнституту нацiональної пам'ятi</v>
          </cell>
        </row>
        <row r="445">
          <cell r="B445" t="str">
            <v>1801440</v>
          </cell>
          <cell r="C445" t="str">
            <v>Проектування та створення музейної експозицiї в будинку-музеї Т.Г.Шевченка в Шевченкiвському нацiональному заповiднику в м. Каневi Черкаської областi</v>
          </cell>
        </row>
        <row r="446">
          <cell r="B446" t="str">
            <v>1801450</v>
          </cell>
          <cell r="C446" t="str">
            <v>Заходи з вшанування пам'ятi</v>
          </cell>
        </row>
        <row r="447">
          <cell r="B447" t="str">
            <v>1801460</v>
          </cell>
          <cell r="C447" t="str">
            <v>Функцiонування нацiональних iсторико-меморiальних заповiдникiв</v>
          </cell>
        </row>
        <row r="448">
          <cell r="B448" t="str">
            <v>1801470</v>
          </cell>
          <cell r="C448" t="str">
            <v>Функцiонування нацiональних меморiальних музеїв</v>
          </cell>
        </row>
        <row r="449">
          <cell r="B449" t="str">
            <v>1801480</v>
          </cell>
          <cell r="C449" t="str">
            <v>Надання фiнансової пiдтримки державному пiдприємству "Кримський дiм"</v>
          </cell>
        </row>
        <row r="450">
          <cell r="B450" t="str">
            <v>1801490</v>
          </cell>
          <cell r="C450" t="str">
            <v>Збереження iсторико-культурної та архiтектурної спадщини в нацiональних i державних заповiдниках, здiйснення заходiв з охорони культурної спадщини, паспортизацiя, iнвентаризацiя та реставрацiя пам'яток архiтектури, культури та свiтової спадщини ЮНЕСКО</v>
          </cell>
        </row>
        <row r="451">
          <cell r="B451" t="str">
            <v>1801500</v>
          </cell>
          <cell r="C451" t="str">
            <v>Розробка впровадження комплексної iнформацiйної системи Мiнiстерства культури України</v>
          </cell>
        </row>
        <row r="452">
          <cell r="B452" t="str">
            <v>1801520</v>
          </cell>
          <cell r="C452" t="str">
            <v>Заходи Української Всесвiтньої Координацiйної Ради</v>
          </cell>
        </row>
        <row r="453">
          <cell r="B453" t="str">
            <v>1801550</v>
          </cell>
          <cell r="C453" t="str">
            <v>Заходи з реалiзацiї Європейської хартiї регiональних мов або мов меншин</v>
          </cell>
        </row>
        <row r="454">
          <cell r="B454" t="str">
            <v>1801580</v>
          </cell>
          <cell r="C454" t="str">
            <v>Заходи, пов'язанi iз забезпеченням свободи совiстi та релiгiї</v>
          </cell>
        </row>
        <row r="455">
          <cell r="B455" t="str">
            <v>1801590</v>
          </cell>
          <cell r="C455" t="str">
            <v>Заходи щодо змiцнення зв'язкiв закордонних українцiв з Україною та забезпечення мiжнародної дiяльностi у сферi мiжнацiональних вiдносин</v>
          </cell>
        </row>
        <row r="456">
          <cell r="B456" t="str">
            <v>1801810</v>
          </cell>
          <cell r="C456" t="str">
            <v>Спорудження Меморiалу жертв тоталiтаризму на територiї Нацiонального iсторико-меморiального заповiдника іБикiвнянськi могилиі</v>
          </cell>
        </row>
        <row r="457">
          <cell r="B457" t="str">
            <v>1802000</v>
          </cell>
          <cell r="C457" t="str">
            <v>Державна служба з питань нацiональної культурної спадщини</v>
          </cell>
        </row>
        <row r="458">
          <cell r="B458" t="str">
            <v>1802040</v>
          </cell>
          <cell r="C458" t="str">
            <v>Заходи з охорони культурної спадщини, паспортизацiя, iнвентаризацiя та реставрацiя пам'яток культурної спадщини</v>
          </cell>
        </row>
        <row r="459">
          <cell r="B459" t="str">
            <v>1803000</v>
          </cell>
          <cell r="C459" t="str">
            <v>Комiтет з Нацiональної премiї України iменi Тараса Шевченка</v>
          </cell>
        </row>
        <row r="460">
          <cell r="B460" t="str">
            <v>1804000</v>
          </cell>
          <cell r="C460" t="str">
            <v>Державна служба туризму i курортiв</v>
          </cell>
        </row>
        <row r="461">
          <cell r="B461" t="str">
            <v>1804050</v>
          </cell>
          <cell r="C461" t="str">
            <v>Заходи у сферi туризму, пов'язанi з пiдготовкою до Євро - 2012</v>
          </cell>
        </row>
        <row r="462">
          <cell r="B462" t="str">
            <v>1805000</v>
          </cell>
          <cell r="C462" t="str">
            <v>Державна служба контролю за перемiщенням культурних цiнностей через державний кордон України</v>
          </cell>
        </row>
        <row r="463">
          <cell r="B463" t="str">
            <v>1805020</v>
          </cell>
          <cell r="C463" t="str">
            <v>Заходи щодо запобiгання незаконному перемiщенню культурних цiнностей через державний кордон України та сприяння їх поверненню державам, яким вони належали</v>
          </cell>
        </row>
        <row r="464">
          <cell r="B464" t="str">
            <v>1806000</v>
          </cell>
          <cell r="C464" t="str">
            <v>Державне агентство України з питань кiно</v>
          </cell>
        </row>
        <row r="465">
          <cell r="B465" t="str">
            <v>1806010</v>
          </cell>
          <cell r="C465" t="str">
            <v>Керiвництво та управлiння у сферi кiнематографiї</v>
          </cell>
        </row>
        <row r="466">
          <cell r="B466" t="str">
            <v>1806020</v>
          </cell>
          <cell r="C466" t="str">
            <v>Створення та розповсюдження нацiональних фiльмiв</v>
          </cell>
        </row>
        <row r="467">
          <cell r="B467" t="str">
            <v>1806030</v>
          </cell>
          <cell r="C467" t="str">
            <v>Створення та розповсюдження нацiональних фiльмiв, фiнансова пiдтримка державного пiдприємства "Нацiональний центр Олександра Довженка"</v>
          </cell>
        </row>
        <row r="468">
          <cell r="B468" t="str">
            <v>1806040</v>
          </cell>
          <cell r="C468" t="str">
            <v>Здiйснення концертно-мистецьких та культурологiчних заходiв у сферi кiнематографiї</v>
          </cell>
        </row>
        <row r="469">
          <cell r="B469" t="str">
            <v>1806050</v>
          </cell>
          <cell r="C469" t="str">
            <v>Здiйснення концертно-мистецьких, культурологiчних заходiв у сферi кiнематографiї, фiнансова пiдтримка Нацiональної спiлки кiнематографiстiв України</v>
          </cell>
        </row>
        <row r="470">
          <cell r="B470" t="str">
            <v>1806060</v>
          </cell>
          <cell r="C470" t="str">
            <v>Гранти Президента України молодим дiячам мистецтва для створення i реалiзацiї творчих проектiв в сферi кiнематографiї та премiї за видатнi досягнення у галузi кiнематографiї</v>
          </cell>
        </row>
        <row r="471">
          <cell r="B471" t="str">
            <v>1806070</v>
          </cell>
          <cell r="C471" t="str">
            <v>Премiї за видатнi досягнення у галузi кiнематографiї</v>
          </cell>
        </row>
        <row r="472">
          <cell r="B472" t="str">
            <v>1806800</v>
          </cell>
          <cell r="C472" t="str">
            <v>Реконструкцiя та технiчне переоснащення Будинку кiно Нацiональної спiлки кiнематографiстiв України</v>
          </cell>
        </row>
        <row r="473">
          <cell r="B473" t="str">
            <v>1807000</v>
          </cell>
          <cell r="C473" t="str">
            <v>Державний комiтет України у справах нацiональностей та релiгiй</v>
          </cell>
        </row>
        <row r="474">
          <cell r="B474" t="str">
            <v>1807010</v>
          </cell>
          <cell r="C474" t="str">
            <v>Керiвництво та управлiння у сферi нацiональностей та релiгiй</v>
          </cell>
        </row>
        <row r="475">
          <cell r="B475" t="str">
            <v>1808000</v>
          </cell>
          <cell r="C475" t="str">
            <v>Нацiональна академiя мистецтв України</v>
          </cell>
        </row>
        <row r="476">
          <cell r="B476" t="str">
            <v>1808020</v>
          </cell>
          <cell r="C476" t="str">
            <v>Наукова i органiзацiйна дiяльнiсть президiї Нацiональної академiї мистецтв України</v>
          </cell>
        </row>
        <row r="477">
          <cell r="B477" t="str">
            <v>1808030</v>
          </cell>
          <cell r="C477" t="str">
            <v>Фундаментальнi дослiдження та пiдготовка наукових кадрiв у сферi мистецтвознавства</v>
          </cell>
        </row>
        <row r="478">
          <cell r="B478" t="str">
            <v>1809000</v>
          </cell>
          <cell r="C478" t="str">
            <v>Український iнститут нацiональної пам'ятi</v>
          </cell>
        </row>
        <row r="479">
          <cell r="B479" t="str">
            <v>1809010</v>
          </cell>
          <cell r="C479" t="str">
            <v>Керiвництво та управлiння у сферi вiдновлення та збереження нацiональної паміятi</v>
          </cell>
        </row>
        <row r="480">
          <cell r="B480" t="str">
            <v>1809020</v>
          </cell>
          <cell r="C480" t="str">
            <v>Заходи з реалiзацiї державної полiтики у сферi вiдновлення та збереження нацiональної паміятi, створення та забезпечення дiяльностi Меморiального комплексу Героїв Небесної Сотнi і Музею Революцiї гiдностi</v>
          </cell>
        </row>
        <row r="481">
          <cell r="B481" t="str">
            <v>1810000</v>
          </cell>
          <cell r="C481" t="str">
            <v>Мiнiстерство культури України (загальнодержавнi витрати)</v>
          </cell>
        </row>
        <row r="482">
          <cell r="B482" t="str">
            <v>1811000</v>
          </cell>
          <cell r="C482" t="str">
            <v>Мiнiстерство культури України (загальнодержавнi витрати)</v>
          </cell>
        </row>
        <row r="483">
          <cell r="B483" t="str">
            <v>1811020</v>
          </cell>
          <cell r="C483" t="str">
            <v>Субвенцiя з державного бюджету мiському бюджету мiста Києва на проведення консервацiї та сучасної музеєфiкацiї, завершення археологiчних дослiджень Старокиївської гори iз залишками фундаменту Десятинної церкви територiї пам'ятки археологiї нацiонального</v>
          </cell>
        </row>
        <row r="484">
          <cell r="B484" t="str">
            <v>1811070</v>
          </cell>
          <cell r="C484" t="str">
            <v>Субвенцiя з державного бюджету мiсцевим бюджетам на створення рекреацiйних зон, меморiальних та музейних комплексiв, а також розвиток iсторико-культурних паміяток та заповiдникiв</v>
          </cell>
        </row>
        <row r="485">
          <cell r="B485" t="str">
            <v>1811080</v>
          </cell>
          <cell r="C485" t="str">
            <v>Субвенцiя з державного бюджету обласному бюджету Полтавської областi на проведення заходiв з пiдготовки та вiдзначення 200- рiччя вiд дня народження М.В.Гоголя</v>
          </cell>
        </row>
        <row r="486">
          <cell r="B486" t="str">
            <v>1811090</v>
          </cell>
          <cell r="C486" t="str">
            <v>Субвенцiя з державного бюджету обласному бюджету Полтавської областi на проведення комплексу робiт iз створення пам'ятникiв Iвану Мазепi та Карлу XII, ремонту та реставрацiї iсторико-культурного заповiдника "Поле Полтавської битви"</v>
          </cell>
        </row>
        <row r="487">
          <cell r="B487" t="str">
            <v>1811100</v>
          </cell>
          <cell r="C487" t="str">
            <v>Субвенцiя з державного бюджету обласному бюджету Сумської областi на створення меморiального комплексу, присвяченого перемозi вiйська пiд проводом гетьмана України I. Виговського у Конотопськiй битвi</v>
          </cell>
        </row>
        <row r="488">
          <cell r="B488" t="str">
            <v>1811110</v>
          </cell>
          <cell r="C488" t="str">
            <v>Субвенцiя з державного бюджету обласному бюджету Кiровоградської областi на завершення реконструкцiї будiвлi Кiровоградського академiчного обласного українського музично-драматичного театру iменi М.Л. Кропивницького</v>
          </cell>
        </row>
        <row r="489">
          <cell r="B489" t="str">
            <v>1811120</v>
          </cell>
          <cell r="C489" t="str">
            <v>Субвенцiя з державного бюджету обласному бюджету Черкаської областi на реконструкцiю та реставрацiю, здiйснення ремонтних робiт обієктiв Шевченкiвського нацiонального заповiдника (м. Канiв)</v>
          </cell>
        </row>
        <row r="490">
          <cell r="B490" t="str">
            <v>1811130</v>
          </cell>
          <cell r="C490" t="str">
            <v>Субвенцiя з державного бюджету обласному бюджету Чернiгiвської областi на фiнансування реставрацiйно-вiдновлювальних робiт по комплексу пам'яток архiтектури НIКЗ "Гетьманська столиця" у м. Батуринi</v>
          </cell>
        </row>
        <row r="491">
          <cell r="B491" t="str">
            <v>1811140</v>
          </cell>
          <cell r="C491" t="str">
            <v>Субвенцiя з державного бюджету мiсцевим бюджетам на проведення заходiв з вiдзначення 200-рiччя вiд дня народження Тараса Шевченка</v>
          </cell>
        </row>
        <row r="492">
          <cell r="B492" t="str">
            <v>1900000</v>
          </cell>
          <cell r="C492" t="str">
            <v>Державне агентство лiсових ресурсiв України</v>
          </cell>
        </row>
        <row r="493">
          <cell r="B493" t="str">
            <v>1901000</v>
          </cell>
          <cell r="C493" t="str">
            <v>Апарат Державного агентства лiсових ресурсiв України</v>
          </cell>
        </row>
        <row r="494">
          <cell r="B494" t="str">
            <v>1901050</v>
          </cell>
          <cell r="C494" t="str">
            <v>Пiдготовка кадрiв для лiсового господарства вищими навчальними закладами I i II рiвнiв акредитацiї</v>
          </cell>
        </row>
        <row r="495">
          <cell r="B495" t="str">
            <v>1901070</v>
          </cell>
          <cell r="C495" t="str">
            <v>Розвиток комплексної системи електронного документообiгу та створення iнформацiйно-аналiтичної системи облiку лiсових ресурсiв</v>
          </cell>
        </row>
        <row r="496">
          <cell r="B496" t="str">
            <v>2100000</v>
          </cell>
          <cell r="C496" t="str">
            <v>Мiнiстерство оборони України</v>
          </cell>
        </row>
        <row r="497">
          <cell r="B497" t="str">
            <v>2101000</v>
          </cell>
          <cell r="C497" t="str">
            <v>Апарат Мiнiстерства оборони України</v>
          </cell>
        </row>
        <row r="498">
          <cell r="B498" t="str">
            <v>2101010</v>
          </cell>
          <cell r="C498" t="str">
            <v>Керiвництво та вiйськове управлiння Збройними Силами України</v>
          </cell>
        </row>
        <row r="499">
          <cell r="B499" t="str">
            <v>2101020</v>
          </cell>
          <cell r="C499" t="str">
            <v>Забезпечення дiяльностi Збройних Сил України та пiдготовка вiйськ</v>
          </cell>
        </row>
        <row r="500">
          <cell r="B500" t="str">
            <v>2101070</v>
          </cell>
          <cell r="C500" t="str">
            <v>Забезпечення Збройних Сил України зв'язком, створення та розвиток командних пунктiв та автоматизованих систем управлiння</v>
          </cell>
        </row>
        <row r="501">
          <cell r="B501" t="str">
            <v>2101080</v>
          </cell>
          <cell r="C501" t="str">
            <v>Медичне лiкування, реабiлiтацiя та санаторне забезпечення особового складу Збройних Сил України, ветеранiв вiйськової служби та членiв їх сiмей, ветеранiв вiйни</v>
          </cell>
        </row>
        <row r="502">
          <cell r="B502" t="str">
            <v>2101100</v>
          </cell>
          <cell r="C502" t="str">
            <v>Пiдготовка вiйськових фахiвцiв у вищих навчальних закладах, пiдвищення квалiфiкацiї та перепiдготовка вiйськових фахiвцiв i державних службовцiв, початкова вiйськова пiдготовка та патрiотичне виховання молодi</v>
          </cell>
        </row>
        <row r="503">
          <cell r="B503" t="str">
            <v>2101110</v>
          </cell>
          <cell r="C503" t="str">
            <v>Проведення мобiлiзацiйної роботи i призову до Збройних Сил України та iнших вiйськових формувань</v>
          </cell>
        </row>
        <row r="504">
          <cell r="B504" t="str">
            <v>2101130</v>
          </cell>
          <cell r="C504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505">
          <cell r="B505" t="str">
            <v>2101140</v>
          </cell>
          <cell r="C505" t="str">
            <v>Реформування та розвиток Збройних Сил України</v>
          </cell>
        </row>
        <row r="506">
          <cell r="B506" t="str">
            <v>2101150</v>
          </cell>
          <cell r="C506" t="str">
            <v>Розвиток озброєння та вiйськової технiки Збройних Сил України</v>
          </cell>
        </row>
        <row r="507">
          <cell r="B507" t="str">
            <v>2101160</v>
          </cell>
          <cell r="C507" t="str">
            <v>Прикладнi дослiдження у сферi вiйськової оборони держави</v>
          </cell>
        </row>
        <row r="508">
          <cell r="B508" t="str">
            <v>2101170</v>
          </cell>
          <cell r="C508" t="str">
            <v>Вiдновлення боєздатностi, утримання, експлуатацiя, ремонт озброєння та вiйськової технiки</v>
          </cell>
        </row>
        <row r="509">
          <cell r="B509" t="str">
            <v>2101180</v>
          </cell>
          <cell r="C509" t="str">
            <v>Будiвництво i капiтальний ремонт вiйськових об'єктiв</v>
          </cell>
        </row>
        <row r="510">
          <cell r="B510" t="str">
            <v>2101190</v>
          </cell>
          <cell r="C510" t="str">
            <v>Будiвництво (придбання) житла для вiйськовослужбовцiв Збройних Сил України</v>
          </cell>
        </row>
        <row r="511">
          <cell r="B511" t="str">
            <v>2101200</v>
          </cell>
          <cell r="C511" t="str">
            <v>Забезпечення живучостi та вибухопожежобезпеки арсеналiв, баз i складiв озброєння ракет i боєприпасiв Збройних Сил України</v>
          </cell>
        </row>
        <row r="512">
          <cell r="B512" t="str">
            <v>2101210</v>
          </cell>
          <cell r="C512" t="str">
            <v>Утилiзацiя боєприпасiв, рiдинних компонентiв ракетного палива, озброєння, вiйськової технiки та iншого вiйськового майна, забезпечення живучостi та вибухопожежобезпеки арсеналiв, баз i складiв Збройних Сил України</v>
          </cell>
        </row>
        <row r="513">
          <cell r="B513" t="str">
            <v>2101230</v>
          </cell>
          <cell r="C513" t="str">
            <v>Забезпечення участi у мiжнародних миротворчих операцiях</v>
          </cell>
        </row>
        <row r="514">
          <cell r="B514" t="str">
            <v>2101240</v>
          </cell>
          <cell r="C514" t="str">
            <v>Забезпечення виконання мiжнародних угод у вiйськовiй сферi</v>
          </cell>
        </row>
        <row r="515">
          <cell r="B515" t="str">
            <v>2101260</v>
          </cell>
          <cell r="C515" t="str">
            <v>Створення, закупiвля i модернiзацiя озброєння та вiйськової технiки за державним оборонним замовленням Мiнiстерства оборони</v>
          </cell>
        </row>
        <row r="516">
          <cell r="B516" t="str">
            <v>2101270</v>
          </cell>
          <cell r="C516" t="str">
            <v>Пiдготовка курсантiв льотних спецiалiзацiй для Збройних Сил України Харкiвським аероклубом Товариства сприяння оборонi України</v>
          </cell>
        </row>
        <row r="517">
          <cell r="B517" t="str">
            <v>2101330</v>
          </cell>
          <cell r="C517" t="str">
            <v>Вiдшкодування Фонду соцiального страхування на випадок безробiття додаткових витрат, пов'язаних з виплатою вiйськовослужбовцям, звiльненим у зв'язку з реформуванням Збройних Сил України, допомоги по безробiттю та матерiальної допомоги у перiод професiйно</v>
          </cell>
        </row>
        <row r="518">
          <cell r="B518" t="str">
            <v>2101340</v>
          </cell>
          <cell r="C518" t="str">
            <v>Захист важливих державних об'єктiв</v>
          </cell>
        </row>
        <row r="519">
          <cell r="B519" t="str">
            <v>2101350</v>
          </cell>
          <cell r="C519" t="str">
            <v>Соцiальна та професiйна адаптацiя вiйськовослужбовцiв, що звiльняються в запас або вiдставку</v>
          </cell>
        </row>
        <row r="520">
          <cell r="B520" t="str">
            <v>2101410</v>
          </cell>
          <cell r="C520" t="str">
            <v>Здiйснення заходiв, пов'язаних  з проведенням землевпорядних робiт, оформленням правовстановлюючих документiв на нерухоме вiйськове майно та земельнi дiлянки</v>
          </cell>
        </row>
        <row r="521">
          <cell r="B521" t="str">
            <v>2101420</v>
          </cell>
          <cell r="C521" t="str">
            <v>Заходи, пов'язанi iз переходом на вiйськову службу за контрактом</v>
          </cell>
        </row>
        <row r="522">
          <cell r="B522" t="str">
            <v>2101430</v>
          </cell>
          <cell r="C522" t="str">
            <v>Забезпечення речовим майном вiйськовослужбовцiв та задоволення iнших невiдкладних потреб Збройних Сил України</v>
          </cell>
        </row>
        <row r="523">
          <cell r="B523" t="str">
            <v>2101440</v>
          </cell>
          <cell r="C523" t="str">
            <v>Забезпечення житлом вiйськовослужбовцiв Збройних Сил України</v>
          </cell>
        </row>
        <row r="524">
          <cell r="B524" t="str">
            <v>2101450</v>
          </cell>
          <cell r="C524" t="str">
            <v>Видатки для Мiнiстерства оборони України на реалiзацiю заходiв щодо пiдвищення обороноздатностi i безпеки держави</v>
          </cell>
        </row>
        <row r="525">
          <cell r="B525" t="str">
            <v>2101500</v>
          </cell>
          <cell r="C525" t="str">
            <v>Видатки iз Стабiлiзацiйного фонду за напрямом оборони та придбання пожежної технiки</v>
          </cell>
        </row>
        <row r="526">
          <cell r="B526" t="str">
            <v>2102000</v>
          </cell>
          <cell r="C526" t="str">
            <v>Головне управлiння розвiдки Мiнiстерства оборони України</v>
          </cell>
        </row>
        <row r="527">
          <cell r="B527" t="str">
            <v>2110000</v>
          </cell>
          <cell r="C527" t="str">
            <v>Мiнiстерство оборони України (загальнодержавнi витрати)</v>
          </cell>
        </row>
        <row r="528">
          <cell r="B528" t="str">
            <v>2111000</v>
          </cell>
          <cell r="C528" t="str">
            <v>Мiнiстерство оборони України (загальнодержавнi витрати)</v>
          </cell>
        </row>
        <row r="529">
          <cell r="B529" t="str">
            <v>2111040</v>
          </cell>
          <cell r="C529" t="str">
            <v>Субвенцiя з державного бюджету мiсцевим бюджетам на здiйснення заходiв по передачi житлового фонду та об'єктiв соцiально-культурної сфери Мiнiстерства оборони України у комунальну власнiсть</v>
          </cell>
        </row>
        <row r="530">
          <cell r="B530" t="str">
            <v>2200000</v>
          </cell>
          <cell r="C530" t="str">
            <v>Мiнiстерство освiти i науки України</v>
          </cell>
        </row>
        <row r="531">
          <cell r="B531" t="str">
            <v>2201000</v>
          </cell>
          <cell r="C531" t="str">
            <v>Апарат Мiнiстерства освiти i науки України</v>
          </cell>
        </row>
        <row r="532">
          <cell r="B532" t="str">
            <v>2201010</v>
          </cell>
          <cell r="C532" t="str">
            <v>Загальне керiвництво та управлiння у сферi освiти i науки</v>
          </cell>
        </row>
        <row r="533">
          <cell r="B533" t="str">
            <v>2201020</v>
          </cell>
          <cell r="C533" t="str">
            <v>Забезпечення органiзацiї роботи Нацiонального агентства iз забезпечення якостi вищої освiти</v>
          </cell>
        </row>
        <row r="534">
          <cell r="B534" t="str">
            <v>2201030</v>
          </cell>
          <cell r="C534" t="str">
            <v>Забезпечення дiяльностi Державного фонду фундаментальних дослiджень</v>
          </cell>
        </row>
        <row r="535">
          <cell r="B535" t="str">
            <v>2201040</v>
          </cell>
          <cell r="C535" t="str">
            <v>Дослiдження, науковi та науково-технiчнi розробки, виконання робiт за державними цiльовими програмами та державним замовленням, пiдготовка наукових кадрiв, фiнансова пiдтримка преси, розвитку наукової iнфраструктури, наукових об'єктiв, що становлять нацi</v>
          </cell>
        </row>
        <row r="536">
          <cell r="B536" t="str">
            <v>2201050</v>
          </cell>
          <cell r="C536" t="str">
            <v>Фiнансова пiдтримка розвитку iнфраструктури науково-технiчної, iнновацiйної дiяльностi та iнформатизацiї, наукової преси, наукових об'єктiв, що становлять нацiональне надбання, забезпечення дiяльностi Державного фонду фундаментальних дослiджень</v>
          </cell>
        </row>
        <row r="537">
          <cell r="B537" t="str">
            <v>2201060</v>
          </cell>
          <cell r="C537" t="str">
            <v>Науковi та науково-технiчнi розробки за державними цiльовими програмами i державними замовленнями</v>
          </cell>
        </row>
        <row r="538">
          <cell r="B538" t="str">
            <v>2201070</v>
          </cell>
          <cell r="C538" t="str">
            <v>Виконання мiжнародних наукових та науково-технiчних програм та проектiв вищими навчальними закладами та науковими установами</v>
          </cell>
        </row>
        <row r="539">
          <cell r="B539" t="str">
            <v>2201080</v>
          </cell>
          <cell r="C539" t="str">
            <v>Державнi премiї, стипендiї та гранти в галузi освiти, науки i технiки, стипендiї переможцям мiжнародних конкурсiв</v>
          </cell>
        </row>
        <row r="540">
          <cell r="B540" t="str">
            <v>2201090</v>
          </cell>
          <cell r="C540" t="str">
            <v>Фiнансова пiдтримка наукових об'єктiв, що становлять нацiональне надбання</v>
          </cell>
        </row>
        <row r="541">
          <cell r="B541" t="str">
            <v>2201100</v>
          </cell>
          <cell r="C541" t="str">
            <v>Надання освiти у загальноосвiтнiх школах соцiальної реабiлiтацiї, загальноосвiтнiх лiцеях-iнтернатах, гiмназiях-iнтернатах з посиленою вiйськово-фiзичною пiдготовкою та iнших загальноосвiтнiх навчальних закладах державної форми власностi</v>
          </cell>
        </row>
        <row r="542">
          <cell r="B542" t="str">
            <v>2201110</v>
          </cell>
          <cell r="C542" t="str">
            <v>Надання освiти у загальноосвiтнiх школах соцiальної реабiлiтацiї</v>
          </cell>
        </row>
        <row r="543">
          <cell r="B543" t="str">
            <v>2201120</v>
          </cell>
          <cell r="C543" t="str">
            <v>Забезпечення дiяльностi Нацiонального центру іМала академiя наук Україниі, надання позашкiльної освiти державними позашкiльними навчальними закладами, заходи з позашкiльної роботи</v>
          </cell>
        </row>
        <row r="544">
          <cell r="B544" t="str">
            <v>2201130</v>
          </cell>
          <cell r="C544" t="str">
            <v>Пiдготовка робiтничих кадрiв у професiйно-технiчних навчальних закладах соцiальної реабiлiтацiї та адаптацiї, методичне забезпечення закладiв професiйно-технiчної освiти</v>
          </cell>
        </row>
        <row r="545">
          <cell r="B545" t="str">
            <v>2201140</v>
          </cell>
          <cell r="C545" t="str">
            <v>Пiдготовка робiтничих кадрiв у професiйно-технiчних навчальних закладах соцiальної реабiлiтацiї та адаптацiї</v>
          </cell>
        </row>
        <row r="546">
          <cell r="B546" t="str">
            <v>2201150</v>
          </cell>
          <cell r="C546" t="str">
            <v>Пiдготовка кадрiв вищими навчальними закладами I i II рiвнiв акредитацiї та забезпечення дiяльностi їх баз практики</v>
          </cell>
        </row>
        <row r="547">
          <cell r="B547" t="str">
            <v>2201160</v>
          </cell>
          <cell r="C547" t="str">
            <v>Пiдготовка кадрiв вищими навчальними закладами III i IV рiвнiв акредитацiї та забезпечення дiяльностi їх баз практики</v>
          </cell>
        </row>
        <row r="548">
          <cell r="B548" t="str">
            <v>2201170</v>
          </cell>
          <cell r="C548" t="str">
            <v>Здiйснення методичного та матерiально-технiчного забезпечення дiяльностi навчальних закладiв</v>
          </cell>
        </row>
        <row r="549">
          <cell r="B549" t="str">
            <v>2201180</v>
          </cell>
          <cell r="C549" t="str">
            <v>Проведення всеукраїнських та мiжнародних олiмпiад у сферi освiти, всеукраїнського конкурсу "Учитель року"</v>
          </cell>
        </row>
        <row r="550">
          <cell r="B550" t="str">
            <v>2201190</v>
          </cell>
          <cell r="C550" t="str">
            <v>Iнформатизацiя та комп'ютеризацiя загальноосвiтнiх навчальних закладiв</v>
          </cell>
        </row>
        <row r="551">
          <cell r="B551" t="str">
            <v>2201200</v>
          </cell>
          <cell r="C551" t="str">
            <v>Пiльговий проїзд студентiв вищих навчальних закладiв i учнiв професiйно-технiчних училищ у залiзничному, автомобiльному та водному транспортi</v>
          </cell>
        </row>
        <row r="552">
          <cell r="B552" t="str">
            <v>2201210</v>
          </cell>
          <cell r="C552" t="str">
            <v>Державне пiльгове довгострокове кредитування на здобуття освiти</v>
          </cell>
        </row>
        <row r="553">
          <cell r="B553" t="str">
            <v>2201220</v>
          </cell>
          <cell r="C553" t="str">
            <v>Надання одноразової адресної допомоги молодим працiвникам, якi закiнчили навчальнi заклади державної i комунальної форми власностi у поточному роцi, уклали трудовi договори на строк не менш як три роки iз закладами, пiдприємствами, установами та органiза</v>
          </cell>
        </row>
        <row r="554">
          <cell r="B554" t="str">
            <v>2201230</v>
          </cell>
          <cell r="C554" t="str">
            <v>Видання, придбання, зберiгання i доставка пiдручникiв i посiбникiв для студентiв вищих навчальних закладiв, учнiв загальноосвiтнiх i професiйно-технiчних навчальних закладiв та вихованцiв дошкiльних навчальних закладiв</v>
          </cell>
        </row>
        <row r="555">
          <cell r="B555" t="str">
            <v>2201240</v>
          </cell>
          <cell r="C555" t="str">
            <v>Методичне забезпечення дiяльностi навчальних закладiв</v>
          </cell>
        </row>
        <row r="556">
          <cell r="B556" t="str">
            <v>2201250</v>
          </cell>
          <cell r="C556" t="str">
            <v>Навчання, стажування, пiдвищення квалiфiкацiї студентiв, аспiрантiв, науково-педагогiчних та педагогiчних працiвникiв за кордоном, пiдвищення квалiфiкацiї науково-педагогiчних працiвникiв, керiвних працiвникiв i спецiалiстiв харчової, переробної промисло</v>
          </cell>
        </row>
        <row r="557">
          <cell r="B557" t="str">
            <v>2201260</v>
          </cell>
          <cell r="C557" t="str">
            <v>Амбулаторне медичне обслуговування працiвникiв Кримської астрофiзичної обсерваторiї</v>
          </cell>
        </row>
        <row r="558">
          <cell r="B558" t="str">
            <v>2201270</v>
          </cell>
          <cell r="C558" t="str">
            <v>Функцiонування музеїв</v>
          </cell>
        </row>
        <row r="559">
          <cell r="B559" t="str">
            <v>2201280</v>
          </cell>
          <cell r="C559" t="str">
            <v>Пiдготовка кадрiв Київським нацiональним унiверситетом iменi Тараса Шевченка</v>
          </cell>
        </row>
        <row r="560">
          <cell r="B560" t="str">
            <v>2201290</v>
          </cell>
          <cell r="C560" t="str">
            <v>Дослiдження, науковi та науково-технiчнi розробки, проведення наукових заходiв Київським нацiональним унiверситетом iменi Тараса Шевченка, фiнансова пiдтримка наукових обієктiв, що становлять нацiональне надбання</v>
          </cell>
        </row>
        <row r="561">
          <cell r="B561" t="str">
            <v>2201300</v>
          </cell>
          <cell r="C561" t="str">
            <v>Спецiнформацiї</v>
          </cell>
        </row>
        <row r="562">
          <cell r="B562" t="str">
            <v>2201310</v>
          </cell>
          <cell r="C562" t="str">
            <v>Фiзична i спортивна пiдготовка учнiвської та студентської молодi</v>
          </cell>
        </row>
        <row r="563">
          <cell r="B563" t="str">
            <v>2201320</v>
          </cell>
          <cell r="C563" t="str">
            <v>Пiдвищення квалiфiкацiї керiвних працiвникiв i спецiалiстiв харчової i переробної промисловостi</v>
          </cell>
        </row>
        <row r="564">
          <cell r="B564" t="str">
            <v>2201330</v>
          </cell>
          <cell r="C564" t="str">
            <v>Будiвництво, реконструкцiя, реставрацiя та ремонт гуртожиткiв навчальних закладiв в мiстах проведення Євро - 2012</v>
          </cell>
        </row>
        <row r="565">
          <cell r="B565" t="str">
            <v>2201340</v>
          </cell>
          <cell r="C565" t="str">
            <v>Фiнансова пiдтримка розвитку iнфраструктури у сферi наукової дiяльностi</v>
          </cell>
        </row>
        <row r="566">
          <cell r="B566" t="str">
            <v>2201350</v>
          </cell>
          <cell r="C566" t="str">
            <v>Дослiдження, прикладнi науковi i науково-технiчнi розробки, виконання робiт за державними цiльовими програмами та державним замовленням</v>
          </cell>
        </row>
        <row r="567">
          <cell r="B567" t="str">
            <v>2201360</v>
          </cell>
          <cell r="C567" t="str">
            <v>Заходи з реалiзацiї Європейської хартiї регiональних мов або мов меншин, фiнансова пiдтримка пропаганди української освiти за кордоном</v>
          </cell>
        </row>
        <row r="568">
          <cell r="B568" t="str">
            <v>2201370</v>
          </cell>
          <cell r="C568" t="str">
            <v>Пiдготовка фахiвцiв Нацiональним унiверситетом "Юридична академiя України  iменi Ярослава Мудрого"</v>
          </cell>
        </row>
        <row r="569">
          <cell r="B569" t="str">
            <v>2201380</v>
          </cell>
          <cell r="C569" t="str">
            <v>Виконання зобов'язань України у сферi мiжнародного науково-технiчного спiвробiтництва</v>
          </cell>
        </row>
        <row r="570">
          <cell r="B570" t="str">
            <v>2201390</v>
          </cell>
          <cell r="C570" t="str">
            <v>Будiвництво, реконструкцiя та ремонт гуртожиткiв для учнiв професiйно-технiчних та студентiв вищих навчальних закладiв</v>
          </cell>
        </row>
        <row r="571">
          <cell r="B571" t="str">
            <v>2201400</v>
          </cell>
          <cell r="C571" t="str">
            <v>Державнi премiї, стипендiї та гранти в галузi науки i технiки</v>
          </cell>
        </row>
        <row r="572">
          <cell r="B572" t="str">
            <v>2201410</v>
          </cell>
          <cell r="C572" t="str">
            <v>Дослiдження на антарктичнiй станцiї "Академiк Вернадський"</v>
          </cell>
        </row>
        <row r="573">
          <cell r="B573" t="str">
            <v>2201420</v>
          </cell>
          <cell r="C573" t="str">
            <v>Формування статутного капiталу Державної iнновацiйної небанкiвської фiнансово-кредитної установи іФонд пiдтримки малого iнновацiйного бiзнесуі</v>
          </cell>
        </row>
        <row r="574">
          <cell r="B574" t="str">
            <v>2201430</v>
          </cell>
          <cell r="C574" t="str">
            <v>Пiдготовка кадрiв Нацiональним технiчним унiверситетом "Київський полiтехнiчний iнститут"</v>
          </cell>
        </row>
        <row r="575">
          <cell r="B575" t="str">
            <v>2201440</v>
          </cell>
          <cell r="C575" t="str">
            <v>Забезпечення дiяльностi Нацiонального центру "Мала академiя наук України"</v>
          </cell>
        </row>
        <row r="576">
          <cell r="B576" t="str">
            <v>2201450</v>
          </cell>
          <cell r="C576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577">
          <cell r="B577" t="str">
            <v>2201460</v>
          </cell>
          <cell r="C577" t="str">
            <v>Надання кредитiв на будiвництво (придбання) житла для науково-педагогiчних та педагогiчних працiвникiв</v>
          </cell>
        </row>
        <row r="578">
          <cell r="B578" t="str">
            <v>2201470</v>
          </cell>
          <cell r="C578" t="str">
            <v>Здiйснення зовнiшнього оцiнювання та монiторинг якостi освiти Українським центром оцiнювання якостi освiти та його регiональними пiдроздiлами</v>
          </cell>
        </row>
        <row r="579">
          <cell r="B579" t="str">
            <v>2201480</v>
          </cell>
          <cell r="C579" t="str">
            <v>Повернення коштiв, наданих з державного бюджету для кредитування окремих категорiй громадян, якi вiдповiдно до чинного законодавства мають право на отримання таких кредитiв на будiвництво (придбання) житла, та науково-педагогiчних i педагогiчних працiвни</v>
          </cell>
        </row>
        <row r="580">
          <cell r="B580" t="str">
            <v>2201490</v>
          </cell>
          <cell r="C580" t="str">
            <v>Дiагностика i лiкування захворювань iз впровадженням експериментальних та нових медичних технологiй у структурних пiдроздiлах вищих навчальних медичних закладах</v>
          </cell>
        </row>
        <row r="581">
          <cell r="B581" t="str">
            <v>2201500</v>
          </cell>
          <cell r="C581" t="str">
            <v>Пiдготовка кадрiв Нацiональним авiацiйним унiверситетом</v>
          </cell>
        </row>
        <row r="582">
          <cell r="B582" t="str">
            <v>2201510</v>
          </cell>
          <cell r="C582" t="str">
            <v>Державна атестацiя наукових i науково-педагогiчних кадрiв вищої квалiфiкацiї, лiцензування, атестацiя та акредитацiя навчальних закладiв</v>
          </cell>
        </row>
        <row r="583">
          <cell r="B583" t="str">
            <v>2201520</v>
          </cell>
          <cell r="C583" t="str">
            <v>Фiнансова пiдтримка пропаганди України за кордоном</v>
          </cell>
        </row>
        <row r="584">
          <cell r="B584" t="str">
            <v>2201530</v>
          </cell>
          <cell r="C584" t="str">
            <v>Пiдготовка кадрiв для гуманiтарної сфери Нацiональним унiверситетом "Острозька академiя"</v>
          </cell>
        </row>
        <row r="585">
          <cell r="B585" t="str">
            <v>2201540</v>
          </cell>
          <cell r="C585" t="str">
            <v>Придбання шкiльних автобусiв для перевезення дiтей, що проживають у сiльськiй мiсцевостi</v>
          </cell>
        </row>
        <row r="586">
          <cell r="B586" t="str">
            <v>2201550</v>
          </cell>
          <cell r="C586" t="str">
            <v>Забезпечення пiдготовки та перепiдготовки у вищих навчальних закладах спецiалiстiв, залучених для проведення Євро - 2012</v>
          </cell>
        </row>
        <row r="587">
          <cell r="B587" t="str">
            <v>2201560</v>
          </cell>
          <cell r="C587" t="str">
            <v>Фундаментальнi дослiдження у сферi державного управлiння</v>
          </cell>
        </row>
        <row r="588">
          <cell r="B588" t="str">
            <v>2201570</v>
          </cell>
          <cell r="C588" t="str">
            <v>Виконання зобовіязань України у Рамковiй програмi Європейського Союзу з наукових дослiджень та iнновацiй "Горизонт 2020"</v>
          </cell>
        </row>
        <row r="589">
          <cell r="B589" t="str">
            <v>2201580</v>
          </cell>
          <cell r="C589" t="str">
            <v>Пiдготовка, перепiдготовка та пiдвищення квалiфiкацiї керiвних працiвникiв, спецiалiстiв державного управлiння, iнших категорiй працiвникiв, пiдготовка наукових та науково-педагогiчних працiвникiв</v>
          </cell>
        </row>
        <row r="590">
          <cell r="B590" t="str">
            <v>2201590</v>
          </cell>
          <cell r="C590" t="str">
            <v>Наукове забезпечення робiт щодо лiквiдацiї наслiдкiв Чорнобильської катастрофи</v>
          </cell>
        </row>
        <row r="591">
          <cell r="B591" t="str">
            <v>2201600</v>
          </cell>
          <cell r="C591" t="str">
            <v>Заходи щодо модернiзацiї системи загальної середньої освiти</v>
          </cell>
        </row>
        <row r="592">
          <cell r="B592" t="str">
            <v>2201610</v>
          </cell>
          <cell r="C592" t="str">
            <v>Вища освiта, енергоефективнiсть та сталий розвиток</v>
          </cell>
        </row>
        <row r="593">
          <cell r="B593" t="str">
            <v>2201700</v>
          </cell>
          <cell r="C593" t="str">
            <v>Проведення аварійно-відбудовних робіт, спрямованих на запобігання виникненню надзвичайної ситуації у будівлі навчального корпусу №3 Національного університету біоресурсів і природокористування</v>
          </cell>
        </row>
        <row r="594">
          <cell r="B594" t="str">
            <v>2201820</v>
          </cell>
          <cell r="C594" t="str">
            <v>Будiвництво, ремонт та реконструкцiя закладiв i об'єктiв Мiнiстерства освiти i науки України</v>
          </cell>
        </row>
        <row r="595">
          <cell r="B595" t="str">
            <v>2201830</v>
          </cell>
          <cell r="C595" t="str">
            <v>Виконання робiт iз будiвництва об'єктiв Нацiонального медичного унiверситету iм. О.О. Богомольця</v>
          </cell>
        </row>
        <row r="596">
          <cell r="B596" t="str">
            <v>2201860</v>
          </cell>
          <cell r="C596" t="str">
            <v>Добудова до навчального корпусу НТУ "Київський полiтехнiчний iнститут" для розмiщення Українсько-Японського центру</v>
          </cell>
        </row>
        <row r="597">
          <cell r="B597" t="str">
            <v>2201890</v>
          </cell>
          <cell r="C597" t="str">
            <v>Завершення будiвництва учбового корпусу Шосткинського iнституту Сумського державного унiверситету</v>
          </cell>
        </row>
        <row r="598">
          <cell r="B598" t="str">
            <v>2202000</v>
          </cell>
          <cell r="C598" t="str">
            <v>Нацiональна академiя наук України</v>
          </cell>
        </row>
        <row r="599">
          <cell r="B599" t="str">
            <v>2202020</v>
          </cell>
          <cell r="C599" t="str">
            <v>Наукова i органiзацiйна дiяльнiсть президiї Нацiональної академiї наук України</v>
          </cell>
        </row>
        <row r="600">
          <cell r="B600" t="str">
            <v>2202030</v>
          </cell>
          <cell r="C600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замовленням, пiдготовка наукових кадрiв, фiнансова пiдтримка розвитку наукової iнфраструктури та наукових об'єктiв,</v>
          </cell>
        </row>
        <row r="601">
          <cell r="B601" t="str">
            <v>2202040</v>
          </cell>
          <cell r="C601" t="str">
            <v>Заходи щодо оптимiзацiї системи нацiональних галузевих академiй наук</v>
          </cell>
        </row>
        <row r="602">
          <cell r="B602" t="str">
            <v>2202060</v>
          </cell>
          <cell r="C602" t="str">
            <v>Дiагностика i лiкування захворювань iз впровадженням експериментальних та нових медичних технологiй, спецiалiзована консультативно-полiклiнiчна допомога, що надається науково-дослiдними установами Нацiональної академiї медичних наук України</v>
          </cell>
        </row>
        <row r="603">
          <cell r="B603" t="str">
            <v>2202080</v>
          </cell>
          <cell r="C603" t="str">
            <v>Здiйснення заходiв щодо пiдтримки науково-дослiдних господарств</v>
          </cell>
        </row>
        <row r="604">
          <cell r="B604" t="str">
            <v>2202090</v>
          </cell>
          <cell r="C604" t="str">
            <v>Пiдвищення квалiфiкацiї з прiоритетних напрямiв науки та пiдготовка до державної атестацiї наукових кадрiв Нацiональної академiї наук України</v>
          </cell>
        </row>
        <row r="605">
          <cell r="B605" t="str">
            <v>2202100</v>
          </cell>
          <cell r="C605" t="str">
            <v>Збереження природно-заповiдного фонду в бiосферному заповiднику "Асканiя-Нова"</v>
          </cell>
        </row>
        <row r="606">
          <cell r="B606" t="str">
            <v>2202140</v>
          </cell>
          <cell r="C606" t="str">
            <v>Здiйснення науково-дослiдницьких та дослiдно-конструкторських робiт Iнститутом проблем безпеки атомних електростанцiй Нацiональної академiї наук України</v>
          </cell>
        </row>
        <row r="607">
          <cell r="B607" t="str">
            <v>2202180</v>
          </cell>
          <cell r="C607" t="str">
            <v>Пiдготовка кадрiв з прiоритетних напрямiв науки вищими навчальними закладами III i IV рiвнiв акредитацiї</v>
          </cell>
        </row>
        <row r="608">
          <cell r="B608" t="str">
            <v>2203000</v>
          </cell>
          <cell r="C608" t="str">
            <v>Державна iнспекцiя навчальних закладiв України</v>
          </cell>
        </row>
        <row r="609">
          <cell r="B609" t="str">
            <v>2203010</v>
          </cell>
          <cell r="C609" t="str">
            <v>Здiйснення державного нагляду за дiяльнiстю навчальних закладiв</v>
          </cell>
        </row>
        <row r="610">
          <cell r="B610" t="str">
            <v>2204000</v>
          </cell>
          <cell r="C610" t="str">
            <v>Нацiональна академiя педагогiчних наук України</v>
          </cell>
        </row>
        <row r="611">
          <cell r="B611" t="str">
            <v>2204020</v>
          </cell>
          <cell r="C611" t="str">
            <v>Наукова i органiзацiйна дiяльнiсть президiї Нацiональної академiї педагогiчних наук України</v>
          </cell>
        </row>
        <row r="612">
          <cell r="B612" t="str">
            <v>2204030</v>
          </cell>
          <cell r="C612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педагогiчних наук, пiдготовка наукових кадрiв, фiнансова пiдтримка розвитку наукової iнфраструкт</v>
          </cell>
        </row>
        <row r="613">
          <cell r="B613" t="str">
            <v>2204040</v>
          </cell>
          <cell r="C613" t="str">
            <v>Пiдготовка кадрiв для сфери спорту вищими навчальними закладами III i IV рiвнiв акредитацiї</v>
          </cell>
        </row>
        <row r="614">
          <cell r="B614" t="str">
            <v>2204050</v>
          </cell>
          <cell r="C614" t="str">
            <v>Пiдвищення квалiфiкацiї працiвникiв державних органiв, установ i органiзацiй у справах сiм'ї, молодi та спорту</v>
          </cell>
        </row>
        <row r="615">
          <cell r="B615" t="str">
            <v>2204060</v>
          </cell>
          <cell r="C615" t="str">
            <v>Пiдвищення квалiфiкацiї керiвних кадрiв i спецiалiстiв у сферi освiти закладами пiслядипломної освiти III i IV рiвнiв акредитацiї</v>
          </cell>
        </row>
        <row r="616">
          <cell r="B616" t="str">
            <v>2204080</v>
          </cell>
          <cell r="C616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617">
          <cell r="B617" t="str">
            <v>2204090</v>
          </cell>
          <cell r="C617" t="str">
            <v>Фiнансова пiдтримка Спортивного комiтету України</v>
          </cell>
        </row>
        <row r="618">
          <cell r="B618" t="str">
            <v>2204130</v>
          </cell>
          <cell r="C618" t="str">
            <v>Фiнансова пiдтримка паралiмпiйського руху в Українi</v>
          </cell>
        </row>
        <row r="619">
          <cell r="B619" t="str">
            <v>2204140</v>
          </cell>
          <cell r="C619" t="str">
            <v>Здiйснення заходiв з реалiзацiї державної полiтики з питань дiтей та заходiв, спрямованих на подолання дитячої бездоглядностi i безпритульностi</v>
          </cell>
        </row>
        <row r="620">
          <cell r="B620" t="str">
            <v>2204150</v>
          </cell>
          <cell r="C620" t="str">
            <v>Надання державних пiльгових довгострокових кредитiв на пiдготовку кадрiв для сфери спорту вищими навчальними закладами</v>
          </cell>
        </row>
        <row r="621">
          <cell r="B621" t="str">
            <v>2204160</v>
          </cell>
          <cell r="C621" t="str">
            <v>Фiнансова пiдтримка програм i заходiв аерокосмiчного профiлю серед дiтей та молодi</v>
          </cell>
        </row>
        <row r="622">
          <cell r="B622" t="str">
            <v>2204170</v>
          </cell>
          <cell r="C622" t="str">
            <v>Державна пiдтримка молодiжних i дитячих громадських органiзацiй на виконання загальнодержавних програм i заходiв стосовно дiтей, молодi, жiнок, сiм'ї</v>
          </cell>
        </row>
        <row r="623">
          <cell r="B623" t="str">
            <v>2204180</v>
          </cell>
          <cell r="C623" t="str">
            <v>Прикладнi розробки у сферi сiм'ї та молодi, розвитку спорту та методики пiдготовки спортсменiв</v>
          </cell>
        </row>
        <row r="624">
          <cell r="B624" t="str">
            <v>2204190</v>
          </cell>
          <cell r="C624" t="str">
            <v>Здiйснення державними органами централiзованих заходiв по органiзацiї вiдпочинку та оздоровлення дiтей</v>
          </cell>
        </row>
        <row r="625">
          <cell r="B625" t="str">
            <v>2204200</v>
          </cell>
          <cell r="C625" t="str">
            <v>Пiльговий проїзд дiтей вiком вiд 6 до 14 рокiв у залiзничному транспортi</v>
          </cell>
        </row>
        <row r="626">
          <cell r="B626" t="str">
            <v>2204210</v>
          </cell>
          <cell r="C626" t="str">
            <v>Державна пiдтримка дитячих громадських органiзацiй на виконання загальнодержавних програм i заходiв стосовно дiтей</v>
          </cell>
        </row>
        <row r="627">
          <cell r="B627" t="str">
            <v>2204220</v>
          </cell>
          <cell r="C627" t="str">
            <v>Розвиток фiзичної культури, спорту вищих досягнень та резервного спорту</v>
          </cell>
        </row>
        <row r="628">
          <cell r="B628" t="str">
            <v>2204230</v>
          </cell>
          <cell r="C628" t="str">
            <v>Функцiонування музею спортивної слави України</v>
          </cell>
        </row>
        <row r="629">
          <cell r="B629" t="str">
            <v>2204240</v>
          </cell>
          <cell r="C629" t="str">
            <v>Забезпечення пiдготовки спортсменiв вищих категорiй</v>
          </cell>
        </row>
        <row r="630">
          <cell r="B630" t="str">
            <v>2204250</v>
          </cell>
          <cell r="C630" t="str">
            <v>Створення та розвиток матерiально-технiчної бази спорту</v>
          </cell>
        </row>
        <row r="631">
          <cell r="B631" t="str">
            <v>2204260</v>
          </cell>
          <cell r="C631" t="str">
            <v>Прикладнi розробки у сферi розвитку окремих видiв спорту та методики пiдготовки спортсменiв</v>
          </cell>
        </row>
        <row r="632">
          <cell r="B632" t="str">
            <v>2204270</v>
          </cell>
          <cell r="C632" t="str">
            <v>Розвиток авiацiйних видiв спорту</v>
          </cell>
        </row>
        <row r="633">
          <cell r="B633" t="str">
            <v>2204290</v>
          </cell>
          <cell r="C633" t="str">
            <v>Видатки на облаштування спортивних та футбольних майданчикiв</v>
          </cell>
        </row>
        <row r="634">
          <cell r="B634" t="str">
            <v>2204310</v>
          </cell>
          <cell r="C634" t="str">
            <v>Проведення навчально-тренувальних зборiв i змагань з олiмпiйських видiв спорту</v>
          </cell>
        </row>
        <row r="635">
          <cell r="B635" t="str">
            <v>2204330</v>
          </cell>
          <cell r="C635" t="str">
            <v>Проведення заходiв з неолiмпiйських видiв спорту i масових заходiв з фiзичної культури</v>
          </cell>
        </row>
        <row r="636">
          <cell r="B636" t="str">
            <v>2204350</v>
          </cell>
          <cell r="C636" t="str">
            <v>Забезпечення дiяльностi Всеукраїнського центру фiзичного здоров'я населення іСпорт для всiхі</v>
          </cell>
        </row>
        <row r="637">
          <cell r="B637" t="str">
            <v>2204360</v>
          </cell>
          <cell r="C637" t="str">
            <v>Оздоровлення i вiдпочинок дiтей в дитячих оздоровчих таборах та МДЦ "Артек" i ДЦ "Молода Гвардiя"</v>
          </cell>
        </row>
        <row r="638">
          <cell r="B638" t="str">
            <v>2204400</v>
          </cell>
          <cell r="C638" t="str">
            <v>Фiнансова пiдтримка Нацiонального олiмпiйського комiтету України</v>
          </cell>
        </row>
        <row r="639">
          <cell r="B639" t="str">
            <v>2204430</v>
          </cell>
          <cell r="C639" t="str">
            <v>Забезпечення пiдготовки нацiональної збiрної команди України з футболу для участi в чемпiонатi Євро-2012</v>
          </cell>
        </row>
        <row r="640">
          <cell r="B640" t="str">
            <v>2204450</v>
          </cell>
          <cell r="C640" t="str">
            <v>Виготовлення посвiдчень для батькiв та дiтей багатодiтних родин</v>
          </cell>
        </row>
        <row r="641">
          <cell r="B641" t="str">
            <v>2204460</v>
          </cell>
          <cell r="C641" t="str">
            <v>Пiдготовка i участь нацiональних збiрних команд в Юнацьких Олiмпiйських iграх</v>
          </cell>
        </row>
        <row r="642">
          <cell r="B642" t="str">
            <v>2204490</v>
          </cell>
          <cell r="C642" t="str">
            <v>Надання загальної та поглибленої освiти з фiзкультури i спорту загальноосвiтнiми спецiалiзованими школами-iнтернатами</v>
          </cell>
        </row>
        <row r="643">
          <cell r="B643" t="str">
            <v>2204500</v>
          </cell>
          <cell r="C643" t="str">
            <v>Видатки iз Стабiлiзацiйного фонду за напрямом забезпечення житлом громадян та витрати ДIУ</v>
          </cell>
        </row>
        <row r="644">
          <cell r="B644" t="str">
            <v>2204800</v>
          </cell>
          <cell r="C644" t="str">
            <v>Проведення протизсувних робiт з укрiплення схилу, реконструкцiї та реставрацiї адмiнiстративного будинку по вул. Десятиннiй, 14</v>
          </cell>
        </row>
        <row r="645">
          <cell r="B645" t="str">
            <v>2204810</v>
          </cell>
          <cell r="C645" t="str">
            <v>Реконструкцiя стадiону Нацiонального спортивного комплексу "Олiмпiйський"</v>
          </cell>
        </row>
        <row r="646">
          <cell r="B646" t="str">
            <v>2204830</v>
          </cell>
          <cell r="C646" t="str">
            <v>Реконструкцiя та капiтальний ремонт об'єктiв Мiжнародного дитячого центру "Артек" та Українського дитячого центру "Молода гвардiя"</v>
          </cell>
        </row>
        <row r="647">
          <cell r="B647" t="str">
            <v>2204860</v>
          </cell>
          <cell r="C647" t="str">
            <v>Будiвництво стадiону у м. Львовi, необхiдного для проведення Євро-2012</v>
          </cell>
        </row>
        <row r="648">
          <cell r="B648" t="str">
            <v>2204870</v>
          </cell>
          <cell r="C648" t="str">
            <v>Реконструкцiя стадiону комунального пiдприємства "Обласний спортивний комплекс "Металiст" в  м. Харковi</v>
          </cell>
        </row>
        <row r="649">
          <cell r="B649" t="str">
            <v>2204880</v>
          </cell>
          <cell r="C649" t="str">
            <v>Реконструкцiя гуртожиткiв Нацiонального унiверситету фiзичного виховання i спорту для розмiщення вболiвальникiв пiд час проведення Євро-2012</v>
          </cell>
        </row>
        <row r="650">
          <cell r="B650" t="str">
            <v>2204890</v>
          </cell>
          <cell r="C650" t="str">
            <v>Придбання сучасного аналiтичного обладнання для лабораторiї Нацiонального антидопiнгового центру України в рамках пiдготовки до Євро-2012</v>
          </cell>
        </row>
        <row r="651">
          <cell r="B651" t="str">
            <v>2205000</v>
          </cell>
          <cell r="C651" t="str">
            <v>Нацiональна академiя медичних наук України</v>
          </cell>
        </row>
        <row r="652">
          <cell r="B652" t="str">
            <v>2206000</v>
          </cell>
          <cell r="C652" t="str">
            <v>Нацiональна академiя мистецтв України</v>
          </cell>
        </row>
        <row r="653">
          <cell r="B653" t="str">
            <v>2206010</v>
          </cell>
          <cell r="C653" t="str">
            <v>Фундаментальнi дослiдження у сферi природничих i технiчних, гуманiтарних i суспiльних наук</v>
          </cell>
        </row>
        <row r="654">
          <cell r="B654" t="str">
            <v>2206040</v>
          </cell>
          <cell r="C654" t="str">
            <v>Проведення з'їздiв, симпозiумiв, конференцiй i семiнарiв Київським нацiональним унiверситетом iменi Тараса Шевченка</v>
          </cell>
        </row>
        <row r="655">
          <cell r="B655" t="str">
            <v>2206050</v>
          </cell>
          <cell r="C655" t="str">
            <v>Пiдготовка кадрiв Київським нацiональним унiверситетом iменi Тараса Шевченка</v>
          </cell>
        </row>
        <row r="656">
          <cell r="B656" t="str">
            <v>2207000</v>
          </cell>
          <cell r="C656" t="str">
            <v>Нацiональна академiя правових наук України</v>
          </cell>
        </row>
        <row r="657">
          <cell r="B657" t="str">
            <v>2208000</v>
          </cell>
          <cell r="C657" t="str">
            <v>Нацiональна академiя аграрних наук України</v>
          </cell>
        </row>
        <row r="658">
          <cell r="B658" t="str">
            <v>2210000</v>
          </cell>
          <cell r="C658" t="str">
            <v>Мiнiстерство освiти i науки України (загальнодержавнi витрати)</v>
          </cell>
        </row>
        <row r="659">
          <cell r="B659" t="str">
            <v>2211000</v>
          </cell>
          <cell r="C659" t="str">
            <v>Мiнiстерство освiти i науки України (загальнодержавнi витрати)</v>
          </cell>
        </row>
        <row r="660">
          <cell r="B660" t="str">
            <v>2211020</v>
          </cell>
          <cell r="C660" t="str">
            <v>Субвенцiя з державного бюджету мiсцевим бюджетам на здiйснення виплат, визначених Законом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</v>
          </cell>
        </row>
        <row r="661">
          <cell r="B661" t="str">
            <v>2211030</v>
          </cell>
          <cell r="C661" t="str">
            <v>Субвенцiя з державного бюджету мiсцевим бюджетам на придбання шкiльних автобусiв для перевезення дiтей, що проживають у сiльськiй мiсцевостi</v>
          </cell>
        </row>
        <row r="662">
          <cell r="B662" t="str">
            <v>2211060</v>
          </cell>
          <cell r="C662" t="str">
            <v>Субвенцiя з державного бюджету мiсцевим бюджетам на реалiзацiю державної цiльової соцiальної програми "Школа майбутнього"</v>
          </cell>
        </row>
        <row r="663">
          <cell r="B663" t="str">
            <v>2211070</v>
          </cell>
          <cell r="C663" t="str">
            <v>Субвенцiя з державного бюджету мiсцевим бюджетам на комп'ютеризацiю та iнформатизацiю загальноосвiтнiх навчальних закладiв районiв</v>
          </cell>
        </row>
        <row r="664">
          <cell r="B664" t="str">
            <v>2211090</v>
          </cell>
          <cell r="C664" t="str">
            <v>Субвенцiя з державного бюджету обласному бюджету Київської областi на проведення експерименту за принципом "грошi ходять за дитиною"</v>
          </cell>
        </row>
        <row r="665">
          <cell r="B665" t="str">
            <v>2211130</v>
          </cell>
          <cell r="C665" t="str">
            <v>Субвенцiя з державного бюджету мiсцевим бюджетам на завершення ремонтних робiт в закладах, що надають соцiальнi послуги  дiтям та молодi, створення яких було розпочато в 2007 роцi</v>
          </cell>
        </row>
        <row r="666">
          <cell r="B666" t="str">
            <v>2211140</v>
          </cell>
          <cell r="C666" t="str">
            <v>Субвенцiя з державного бюджету мiсцевим бюджетам на завершення розпочатих у 2007 роцi робiт з облаштування закладiв, якi надають соцiальнi послуги дiтям та молодi</v>
          </cell>
        </row>
        <row r="667">
          <cell r="B667" t="str">
            <v>2211150</v>
          </cell>
          <cell r="C667" t="str">
            <v>Субвенцiя з державного бюджету обласному бюджету Одеської областi на реконструкцiю з розширенням палацу спорту в мiстi Одесi</v>
          </cell>
        </row>
        <row r="668">
          <cell r="B668" t="str">
            <v>2211170</v>
          </cell>
          <cell r="C668" t="str">
            <v>Субвенцiя з державного бюджету мiсцевим бюджетам на забезпечення харчуванням (снiданками) учнiв 5-11 класiв загальноосвiтнiх навчальних закладiв</v>
          </cell>
        </row>
        <row r="669">
          <cell r="B669" t="str">
            <v>2211180</v>
          </cell>
          <cell r="C669" t="str">
            <v>Субвенцiя на пiдготовку робiтничих кадрiв з державного бюджету мiсцевим бюджетам</v>
          </cell>
        </row>
        <row r="670">
          <cell r="B670" t="str">
            <v>2211190</v>
          </cell>
          <cell r="C670" t="str">
            <v>Освiтня субвенцiя з державного бюджету мiсцевим бюджетам</v>
          </cell>
        </row>
        <row r="671">
          <cell r="B671" t="str">
            <v>2211200</v>
          </cell>
          <cell r="C671" t="str">
            <v>Субвенцiя на пiдготовку кадрiв у вищих навчальних закладах I-II рiвнiв акредитацiї з державного бюджету мiсцевим бюджетам</v>
          </cell>
        </row>
        <row r="672">
          <cell r="B672" t="str">
            <v>2300000</v>
          </cell>
          <cell r="C672" t="str">
            <v>Мiнiстерство охорони здоров'я України</v>
          </cell>
        </row>
        <row r="673">
          <cell r="B673" t="str">
            <v>2301000</v>
          </cell>
          <cell r="C673" t="str">
            <v>Апарат Мiнiстерства охорони здоров'я України</v>
          </cell>
        </row>
        <row r="674">
          <cell r="B674" t="str">
            <v>2301010</v>
          </cell>
          <cell r="C674" t="str">
            <v>Керiвництво та управлiння у сферi охорони здоров'я</v>
          </cell>
        </row>
        <row r="675">
          <cell r="B675" t="str">
            <v>2301020</v>
          </cell>
          <cell r="C675" t="str">
            <v>Дослiдження, науковi i науково-технiчнi розробки, виконання робiт за державними цiльовими програмами i державним замовленням, пiдготовка та пiдвищення квалiфiкацiї наукових кадрiв у сферi охорони здоров'я, фiнансова пiдтримка розвитку наукової iнфраструк</v>
          </cell>
        </row>
        <row r="676">
          <cell r="B676" t="str">
            <v>2301030</v>
          </cell>
          <cell r="C676" t="str">
            <v>Фiнансування заходiв по забезпеченню реалiзацiї iнвестицiйного проекту з оснащення закладiв охорони здоровія сучасним високотехнологiчним медичним обладнанням</v>
          </cell>
        </row>
        <row r="677">
          <cell r="B677" t="str">
            <v>2301040</v>
          </cell>
          <cell r="C677" t="str">
            <v>Проведення епідеміологічного нагляду (спостереження), діяльність лабораторних підрозділів Центру громадського здоров'я та заходи боротьби з епідеміями</v>
          </cell>
        </row>
        <row r="678">
          <cell r="B678" t="str">
            <v>2301050</v>
          </cell>
          <cell r="C678" t="str">
            <v>Прикладнi науковi та науково-технiчнi розробки, виконання робiт за державними цiльовими програмами i державним замовленням, фiнансова пiдтримка пiдготовки наукових кадрiв у сферi охорони здоров'я</v>
          </cell>
        </row>
        <row r="679">
          <cell r="B679" t="str">
            <v>2301060</v>
          </cell>
          <cell r="C679" t="str">
            <v>Фiнансова пiдтримка розвитку iнфраструктури наукової дiяльностi у сферi профiлактичної та клiнiчної медицини</v>
          </cell>
        </row>
        <row r="680">
          <cell r="B680" t="str">
            <v>2301070</v>
          </cell>
          <cell r="C680" t="str">
            <v>Пiдготовка i пiдвищення квалiфiкацiї медичних та фармацевтичних, наукових та науково-педагогiчних кадрiв вищими навчальними закладами III i IV рiвнiв акредитацiї</v>
          </cell>
        </row>
        <row r="681">
          <cell r="B681" t="str">
            <v>2301080</v>
          </cell>
          <cell r="C681" t="str">
            <v>Пiдвищення квалiфiкацiї медичних та фармацевтичних кадрiв  та пiдготовка наукових i науково-педагогiчних кадрiв у сферi охорони здоров'я</v>
          </cell>
        </row>
        <row r="682">
          <cell r="B682" t="str">
            <v>2301090</v>
          </cell>
          <cell r="C682" t="str">
            <v>Методичне забезпечення дiяльностi медичних (фармацевтичних) вищих навчальних закладiв та закладiв пiслядипломної освiти</v>
          </cell>
        </row>
        <row r="683">
          <cell r="B683" t="str">
            <v>2301100</v>
          </cell>
          <cell r="C683" t="str">
            <v>Стацiонарне медичне обслуговування  працiвникiв водного транспорту та нафтопереробної промисловостi</v>
          </cell>
        </row>
        <row r="684">
          <cell r="B684" t="str">
            <v>2301110</v>
          </cell>
          <cell r="C684" t="str">
            <v>Спецiалiзована та високоспецiалiзована медична допомога, що надається загальнодержавними закладами охорони здоров'я</v>
          </cell>
        </row>
        <row r="685">
          <cell r="B685" t="str">
            <v>2301120</v>
          </cell>
          <cell r="C685" t="str">
            <v>Пiдготовка медичних i фармацевтичних кадрiв вищими навчальними закладами I i II рiвнiв акредитацiї</v>
          </cell>
        </row>
        <row r="686">
          <cell r="B686" t="str">
            <v>2301130</v>
          </cell>
          <cell r="C686" t="str">
            <v>Стипендiї Президента України для видатних дiячiв галузi охорони здоров'я</v>
          </cell>
        </row>
        <row r="687">
          <cell r="B687" t="str">
            <v>2301140</v>
          </cell>
          <cell r="C687" t="str">
            <v>Централiзована закупiвля матерiально-технiчних засобiв для забезпечення надання медичних послуг у мiстах проведення Євро - 2012</v>
          </cell>
        </row>
        <row r="688">
          <cell r="B688" t="str">
            <v>2301150</v>
          </cell>
          <cell r="C688" t="str">
            <v>Капiтальний ремонт примiщень Центру реконструктивної та вiдновної медицини (Унiверситетської клiнiки) Одеського нацiонального медичного унiверситету та придбання медичного обладнання</v>
          </cell>
        </row>
        <row r="689">
          <cell r="B689" t="str">
            <v>2301160</v>
          </cell>
          <cell r="C689" t="str">
            <v>Створення центрiв позитронно-емiсiйної томографiї та придбання ПЕТ-КТ сканерiв</v>
          </cell>
        </row>
        <row r="690">
          <cell r="B690" t="str">
            <v>2301170</v>
          </cell>
          <cell r="C690" t="str">
            <v>Дiагностика i лiкування захворювань  iз впровадженням експериментальних та нових медичних технологiй у закладах охорони здоров'я науково-дослiдних установ та  вищих навчальних медичних закладах Мiнiстерства охорони здоров'я України</v>
          </cell>
        </row>
        <row r="691">
          <cell r="B691" t="str">
            <v>2301180</v>
          </cell>
          <cell r="C691" t="str">
            <v>Санаторне лiкування хворих на туберкульоз та дiтей i пiдлiткiв з соматичними захворюваннями</v>
          </cell>
        </row>
        <row r="692">
          <cell r="B692" t="str">
            <v>2301190</v>
          </cell>
          <cell r="C692" t="str">
            <v>Створення оперативно-диспетчерських служб з використанням сучасних GPS-технологiй</v>
          </cell>
        </row>
        <row r="693">
          <cell r="B693" t="str">
            <v>2301200</v>
          </cell>
          <cell r="C693" t="str">
            <v>Спецiалiзована консультативна амбулаторно-полiклiнiчна та стоматологiчна допомога, що надається вищими навчальними закладами, науково-дослiдними установами та загальнодержавними закладами охорони здоров'я</v>
          </cell>
        </row>
        <row r="694">
          <cell r="B694" t="str">
            <v>2301210</v>
          </cell>
          <cell r="C694" t="str">
            <v>Придбання медикаментiв для забезпечення дiтей, хворих на рiдкiснi захворювання</v>
          </cell>
        </row>
        <row r="695">
          <cell r="B695" t="str">
            <v>2301230</v>
          </cell>
          <cell r="C695" t="str">
            <v>Надання послуг у стоматологiчних полiклiнiках вищих навчальних медичних закладiв та iнших загальнодержавних стоматологiчних закладах</v>
          </cell>
        </row>
        <row r="696">
          <cell r="B696" t="str">
            <v>2301250</v>
          </cell>
          <cell r="C696" t="str">
            <v>Державний санiтарно-епiдемiологiчний нагляд, дезiнфекцiйнi заходи та заходи по боротьбi з епiдемiями</v>
          </cell>
        </row>
        <row r="697">
          <cell r="B697" t="str">
            <v>2301260</v>
          </cell>
          <cell r="C697" t="str">
            <v>Заходи по боротьбi з епiдемiями</v>
          </cell>
        </row>
        <row r="698">
          <cell r="B698" t="str">
            <v>2301270</v>
          </cell>
          <cell r="C698" t="str">
            <v>Програми i централiзованi заходи з iмунопрофiлактики</v>
          </cell>
        </row>
        <row r="699">
          <cell r="B699" t="str">
            <v>2301280</v>
          </cell>
          <cell r="C699" t="str">
            <v>Виконання боргових зобов'язань за кредитами, залученими ДП "Укрмедпостач" пiд державнi гарантiї, для реалiзацiї iнвестицiйного проекту, оплата податкових зобовіязань (з урахуванням штрафних санкцiй), що виникли в рамках реалiзацiї iнвестицiйного проекту</v>
          </cell>
        </row>
        <row r="700">
          <cell r="B700" t="str">
            <v>2301290</v>
          </cell>
          <cell r="C700" t="str">
            <v>Централiзована закупiвля рентгенологiчного, дiагностичного та iншого обладнання для закладiв охорони здоров'я</v>
          </cell>
        </row>
        <row r="701">
          <cell r="B701" t="str">
            <v>2301310</v>
          </cell>
          <cell r="C701" t="str">
            <v>Централiзованi заходи з трансплантацiї органiв та тканин</v>
          </cell>
        </row>
        <row r="702">
          <cell r="B702" t="str">
            <v>2301320</v>
          </cell>
          <cell r="C702" t="str">
            <v>Проведення державним пiдприємством "Укрвакцина" розрахункiв за надання послуг у галузi права щодо повернення бюджетних коштiв</v>
          </cell>
        </row>
        <row r="703">
          <cell r="B703" t="str">
            <v>2301340</v>
          </cell>
          <cell r="C703" t="str">
            <v>Державний контроль за якiстю лiкарських засобiв</v>
          </cell>
        </row>
        <row r="704">
          <cell r="B704" t="str">
            <v>2301350</v>
          </cell>
          <cell r="C704" t="str">
            <v>Органiзацiя i регулювання дiяльностi установ та окремi заходи у системi охорони здоров'я</v>
          </cell>
        </row>
        <row r="705">
          <cell r="B705" t="str">
            <v>2301360</v>
          </cell>
          <cell r="C705" t="str">
            <v>Лiкування громадян України за кордоном</v>
          </cell>
        </row>
        <row r="706">
          <cell r="B706" t="str">
            <v>2301370</v>
          </cell>
          <cell r="C706" t="str">
            <v>Забезпечення медичних заходiв по боротьбi з туберкульозом, профiлактики та лiкування СНIДу, лiкування онкологiчних хворих</v>
          </cell>
        </row>
        <row r="707">
          <cell r="B707" t="str">
            <v>2301380</v>
          </cell>
          <cell r="C707" t="str">
            <v>Розвиток служби екстреної медичної допомоги (придбання медичного автотранспорту) для закладiв охорони здоровія України</v>
          </cell>
        </row>
        <row r="708">
          <cell r="B708" t="str">
            <v>2301390</v>
          </cell>
          <cell r="C708" t="str">
            <v>Забезпечення постраждалих учасникiв антитерористичної операцiї санаторно-курортним лiкуванням</v>
          </cell>
        </row>
        <row r="709">
          <cell r="B709" t="str">
            <v>2301400</v>
          </cell>
          <cell r="C709" t="str">
            <v>Забезпечення медичних заходiв окремих державних програм та комплексних заходiв програмного характеру</v>
          </cell>
        </row>
        <row r="710">
          <cell r="B710" t="str">
            <v>2301410</v>
          </cell>
          <cell r="C710" t="str">
            <v>Функцiонування Нацiональної наукової медичної бiблiотеки, збереження та популяризацiя iсторiї медицини</v>
          </cell>
        </row>
        <row r="711">
          <cell r="B711" t="str">
            <v>2301420</v>
          </cell>
          <cell r="C711" t="str">
            <v>Збереження та популяризацiя iсторiї медицини</v>
          </cell>
        </row>
        <row r="712">
          <cell r="B712" t="str">
            <v>2301430</v>
          </cell>
          <cell r="C712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713">
          <cell r="B713" t="str">
            <v>2301440</v>
          </cell>
          <cell r="C713" t="str">
            <v>Заходи з обмiну та вивчення досвiду у провiдних клiнiках свiту</v>
          </cell>
        </row>
        <row r="714">
          <cell r="B714" t="str">
            <v>2301450</v>
          </cell>
          <cell r="C714" t="str">
            <v>Забезпечення окремих централiзованих заходiв з лiкування цукрового дiабету</v>
          </cell>
        </row>
        <row r="715">
          <cell r="B715" t="str">
            <v>2301460</v>
          </cell>
          <cell r="C715" t="str">
            <v>Медичне обслуговування працiвникiв та пасажирiв залiзничного транспорту</v>
          </cell>
        </row>
        <row r="716">
          <cell r="B716" t="str">
            <v>2301480</v>
          </cell>
          <cell r="C716" t="str">
            <v>Компенсацiя виробникам додаткових витрат, пов'язаних з пiдвищенням з 1 сiчня 2004 р. ставки акцизного збору на спирт етиловий, що використовується для виготовлення лiкарських засобiв</v>
          </cell>
        </row>
        <row r="717">
          <cell r="B717" t="str">
            <v>2301490</v>
          </cell>
          <cell r="C717" t="str">
            <v>Комплексне медико-санiтарне забезпечення та лiкування онкологiчних захворювань iз застосуванням високовартiсних медичних технологiй громадян, якi постраждали внаслiдок Чорнобильської катастрофи</v>
          </cell>
        </row>
        <row r="718">
          <cell r="B718" t="str">
            <v>2301500</v>
          </cell>
          <cell r="C718" t="str">
            <v>Компенсацiя населенню додаткових витрат, повіязаних з пiдвищенням ставки податку на додану вартiсть на лiкарськi засоби</v>
          </cell>
        </row>
        <row r="719">
          <cell r="B719" t="str">
            <v>2301510</v>
          </cell>
          <cell r="C719" t="str">
            <v>Заходи iз реабiлiтацiї хворих на дитячий церебральний паралiч у Мiжнароднiй клiнiцi вiдновного лiкування</v>
          </cell>
        </row>
        <row r="720">
          <cell r="B720" t="str">
            <v>2301520</v>
          </cell>
          <cell r="C720" t="str">
            <v>Фiнансова пiдтримка служб Товариства Червоного Хреста України та внесок до Мiжнародної федерацiї Товариств Червоного Хреста та Червоного Пiвмiсяця</v>
          </cell>
        </row>
        <row r="721">
          <cell r="B721" t="str">
            <v>2301540</v>
          </cell>
          <cell r="C721" t="str">
            <v>Надання державних пiльгових довгострокових кредитiв на пiдготовку медичних та фармацевтичних кадрiв вищими навчальними закладами</v>
          </cell>
        </row>
        <row r="722">
          <cell r="B722" t="str">
            <v>2301580</v>
          </cell>
          <cell r="C722" t="str">
            <v>Заходи iз запобiгання поширенню та лiкування грипу типу А/Н1N1/Калiфорнiя/04/09 i гострих респiраторних захворювань</v>
          </cell>
        </row>
        <row r="723">
          <cell r="B723" t="str">
            <v>2301590</v>
          </cell>
          <cell r="C723" t="str">
            <v>Заходи iз проектування, реконструкцiї та капiтального ремонту закладiв охорони здоров'я в мiстах проведення  Євро - 2012</v>
          </cell>
        </row>
        <row r="724">
          <cell r="B724" t="str">
            <v>2301600</v>
          </cell>
          <cell r="C724" t="str">
            <v>Заходи з подолання епiдемiї туберкульозу та СНIДу</v>
          </cell>
        </row>
        <row r="725">
          <cell r="B725" t="str">
            <v>2301610</v>
          </cell>
          <cell r="C725" t="str">
            <v>Полiпшення охорони здоров`я на службi у людей</v>
          </cell>
        </row>
        <row r="726">
          <cell r="B726" t="str">
            <v>2301800</v>
          </cell>
          <cell r="C726" t="str">
            <v>Заходи щодо створення державної клiнiки високих медичних технологiй у Запорiзькiй областi</v>
          </cell>
        </row>
        <row r="727">
          <cell r="B727" t="str">
            <v>2301810</v>
          </cell>
          <cell r="C727" t="str">
            <v>Будiвництво сучасного лiкувально-дiагностичного комплексу Нацiональної дитячої спецiалiзованої лiкарнi іОхматдиті</v>
          </cell>
        </row>
        <row r="728">
          <cell r="B728" t="str">
            <v>2301820</v>
          </cell>
          <cell r="C728" t="str">
            <v>Будiвництво сучасного лiкувально-дiагностичного комплексу Нацiональної дитячої спецiалiзованої лiкарнi "Охматдит"</v>
          </cell>
        </row>
        <row r="729">
          <cell r="B729" t="str">
            <v>2301830</v>
          </cell>
          <cell r="C729" t="str">
            <v>Завершення реконструкцiї харчоблоку Українського державного медико-соцiального центру ветеранiв вiйни с.Циблi</v>
          </cell>
        </row>
        <row r="730">
          <cell r="B730" t="str">
            <v>2301840</v>
          </cell>
          <cell r="C730" t="str">
            <v>Виконання робiт iз будiвництва об'єктiв Нацiонального медичного унiверситету iм. О.О. Богомольця</v>
          </cell>
        </row>
        <row r="731">
          <cell r="B731" t="str">
            <v>2301850</v>
          </cell>
          <cell r="C731" t="str">
            <v>Реконструкцiя i розширення Нацiонального iнституту раку</v>
          </cell>
        </row>
        <row r="732">
          <cell r="B732" t="str">
            <v>2301860</v>
          </cell>
          <cell r="C732" t="str">
            <v>Розроблення проектно-кошторисної документацiї та виконання робiт з реконструкцiї будiвель та споруд Українського науково-практичного центру ендокринної хiрургiї, трансплантологiї ендокринних органiв i тканин</v>
          </cell>
        </row>
        <row r="733">
          <cell r="B733" t="str">
            <v>2301870</v>
          </cell>
          <cell r="C733" t="str">
            <v>Будiвництво клiнiк медичних навчальних закладiв III - IV рiвнiв акредитацiї</v>
          </cell>
        </row>
        <row r="734">
          <cell r="B734" t="str">
            <v>2301880</v>
          </cell>
          <cell r="C734" t="str">
            <v>Добудова лiкувального корпусу державного закладу "Прикарпатський центр репродукцiї людини" (м. Iвано-Франкiвськ)</v>
          </cell>
        </row>
        <row r="735">
          <cell r="B735" t="str">
            <v>2301890</v>
          </cell>
          <cell r="C735" t="str">
            <v>Реконструкцiя та капiтальний ремонт навчальних корпусiв i гуртожиткiв Донецького нацiонального медичного унiверситету iм. М.Горького</v>
          </cell>
        </row>
        <row r="736">
          <cell r="B736" t="str">
            <v>2302000</v>
          </cell>
          <cell r="C736" t="str">
            <v>Державна служба України з лiкарських засобiв</v>
          </cell>
        </row>
        <row r="737">
          <cell r="B737" t="str">
            <v>2302010</v>
          </cell>
          <cell r="C737" t="str">
            <v>Керiвництво та управлiння у сферi лiкарських засобiв</v>
          </cell>
        </row>
        <row r="738">
          <cell r="B738" t="str">
            <v>2302020</v>
          </cell>
          <cell r="C738" t="str">
            <v>Заходи по боротьбi з виробництвом та розповсюдженням фальсифiкованих та субстандартних лiкарських засобiв</v>
          </cell>
        </row>
        <row r="739">
          <cell r="B739" t="str">
            <v>2302030</v>
          </cell>
          <cell r="C739" t="str">
            <v>Створення державної iнформацiйно-аналiтичної системи контролю за лiкарськими засобами i медичною продукцiєю</v>
          </cell>
        </row>
        <row r="740">
          <cell r="B740" t="str">
            <v>2303000</v>
          </cell>
          <cell r="C740" t="str">
            <v>Державна служба України з контролю за наркотиками</v>
          </cell>
        </row>
        <row r="741">
          <cell r="B741" t="str">
            <v>2303010</v>
          </cell>
          <cell r="C741" t="str">
            <v>Керiвництво та управлiння у сферi контролю за наркотиками</v>
          </cell>
        </row>
        <row r="742">
          <cell r="B742" t="str">
            <v>2304000</v>
          </cell>
          <cell r="C742" t="str">
            <v>Державна санiтарно-епiдемiологiчна служба України</v>
          </cell>
        </row>
        <row r="743">
          <cell r="B743" t="str">
            <v>2304010</v>
          </cell>
          <cell r="C743" t="str">
            <v>Керiвництво та управлiння у сферi санiтарно-епiдемiологiчної служби</v>
          </cell>
        </row>
        <row r="744">
          <cell r="B744" t="str">
            <v>2304020</v>
          </cell>
          <cell r="C744" t="str">
            <v>Проведення лабораторних дослiджень у сферi санiтарного та епiдемiчного благополуччя населення i вжиття спецiальних заходiв на локалiзацiю та лiквiдацiю спалахiв та епiдемiй</v>
          </cell>
        </row>
        <row r="745">
          <cell r="B745" t="str">
            <v>2305000</v>
          </cell>
          <cell r="C745" t="str">
            <v>Державна служба України з питань протидiї ВIЛ-iнфекцiї/СНIДу та iнших соцiально небезпечних захворювань</v>
          </cell>
        </row>
        <row r="746">
          <cell r="B746" t="str">
            <v>2305010</v>
          </cell>
          <cell r="C746" t="str">
            <v>Керiвництво та управлiння у сферi протидiї ВIЛ-iнфекцiї/СНIДу та iнших соцiально небезпечних захворювань</v>
          </cell>
        </row>
        <row r="747">
          <cell r="B747" t="str">
            <v>2305020</v>
          </cell>
          <cell r="C747" t="str">
            <v>Удосконалення заходiв протидii ВIЛ-iнфекцiї/СНIДу та iнших соцiально-небезпечних захворювань в Українi</v>
          </cell>
        </row>
        <row r="748">
          <cell r="B748" t="str">
            <v>2306000</v>
          </cell>
          <cell r="C748" t="str">
            <v>Нацiональна академiя медичних наук України</v>
          </cell>
        </row>
        <row r="749">
          <cell r="B749" t="str">
            <v>2306020</v>
          </cell>
          <cell r="C749" t="str">
            <v>Наукова i органiзацiйна дiяльнiсть президiї Нацiональної академiї медичних наук України</v>
          </cell>
        </row>
        <row r="750">
          <cell r="B750" t="str">
            <v>2306030</v>
          </cell>
          <cell r="C750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профiлактики i лiкування хвороб людини, пiдготовка наукових кадрiв, фiнансова пiдтримка розвитку</v>
          </cell>
        </row>
        <row r="751">
          <cell r="B751" t="str">
            <v>2306060</v>
          </cell>
          <cell r="C751" t="str">
            <v>Дiагностика i лiкування захворювань iз впровадженням експериментальних та нових медичних технологiй, спецiалiзована консультативно-полiклiнiчна допомога, що надається науково-дослiдними установами Нацiональної академiї медичних наук України</v>
          </cell>
        </row>
        <row r="752">
          <cell r="B752" t="str">
            <v>2306820</v>
          </cell>
          <cell r="C752" t="str">
            <v>Реалiзацiя державних iнвестицiйних проектiв Нацiональної академiї медичних наук України</v>
          </cell>
        </row>
        <row r="753">
          <cell r="B753" t="str">
            <v>2307000</v>
          </cell>
          <cell r="C753" t="str">
            <v>Державна служба з лікарських засобів та контролю за наркотиками</v>
          </cell>
        </row>
        <row r="754">
          <cell r="B754" t="str">
            <v>2307010</v>
          </cell>
          <cell r="C754" t="str">
            <v>Керівництво та управління у сфері лікарських засобів та контролю за наркотиками</v>
          </cell>
        </row>
        <row r="755">
          <cell r="B755" t="str">
            <v>2310000</v>
          </cell>
          <cell r="C755" t="str">
            <v>Мiнiстерство охорони здоров'я України (загальнодержавнi витрати)</v>
          </cell>
        </row>
        <row r="756">
          <cell r="B756" t="str">
            <v>2311000</v>
          </cell>
          <cell r="C756" t="str">
            <v>Мiнiстерство охорони здоров'я України (загальнодержавнi витрати)</v>
          </cell>
        </row>
        <row r="757">
          <cell r="B757" t="str">
            <v>2311020</v>
          </cell>
          <cell r="C757" t="str">
            <v>Субвенцiя з державного бюджету мiсцевим бюджетам на оснащення сiльських амбулаторiй та фельдшерсько-акушерських пунктiв, придбання автомобiлiв швидкої медичної допомоги для сiльських закладiв охорони здоров'я</v>
          </cell>
        </row>
        <row r="758">
          <cell r="B758" t="str">
            <v>2311030</v>
          </cell>
          <cell r="C758" t="str">
            <v>Субвенцiя з державного бюджету обласному бюджету Черкаської областi на дооснащення медичним обладнанням для введення в експлуатацiю дитячої обласної лiкарнi</v>
          </cell>
        </row>
        <row r="759">
          <cell r="B759" t="str">
            <v>2311050</v>
          </cell>
          <cell r="C759" t="str">
            <v>Субвенцiя з державного бюджету обласному бюджету Донецької областi на забезпечення лiкування iнвалiдiв-спинальникiв у Донецькiй обласнiй лiкарнi вiдновного лiкування</v>
          </cell>
        </row>
        <row r="760">
          <cell r="B760" t="str">
            <v>2311060</v>
          </cell>
          <cell r="C760" t="str">
            <v>Субвенцiя з державного бюджету мiсцевим бюджетам на фiнансування заходiв iз запобiгання поширенню та лiкування грипу типу А/Н1N1/Калiфорнiя/04/09 i гострих респiраторних захворювань</v>
          </cell>
        </row>
        <row r="761">
          <cell r="B761" t="str">
            <v>2311090</v>
          </cell>
          <cell r="C761" t="str">
            <v>Субвенцiя з державного бюджету мiському бюджету мiста Києва на реконструкцiю з розширенням будiвель Київської мiської клiнiчної лiкарнi N 6 з перепрофiлюванням її пiд лiкарню швидкої медичної допомоги</v>
          </cell>
        </row>
        <row r="762">
          <cell r="B762" t="str">
            <v>2311100</v>
          </cell>
          <cell r="C762" t="str">
            <v>Субвенцiя з державного бюджету обласному бюджету Донецької областi на будiвництво та капiтальний ремонт окремих об'єктiв обласних закладiв охорони здоров'я</v>
          </cell>
        </row>
        <row r="763">
          <cell r="B763" t="str">
            <v>2311110</v>
          </cell>
          <cell r="C763" t="str">
            <v>Субвенцiя з державного бюджету мiському бюджету м. Києва на капiтальний ремонт Київського мiського центру репродуктивної та перинатальної медицини</v>
          </cell>
        </row>
        <row r="764">
          <cell r="B764" t="str">
            <v>2311120</v>
          </cell>
          <cell r="C764" t="str">
            <v>Субвенцiя з державного бюджету обласному бюджету Чернiвецької областi на придбання обладнання для закладiв охорони здоров'я Чернiвецької областi</v>
          </cell>
        </row>
        <row r="765">
          <cell r="B765" t="str">
            <v>2311130</v>
          </cell>
          <cell r="C765" t="str">
            <v>Субвенцiя з державного бюджету мiському бюджету мiста Києва на реконструкцiю та ремонт примiщення з подальшим обладнанням Київського мiського центру репродуктивної та перинатальної медицини</v>
          </cell>
        </row>
        <row r="766">
          <cell r="B766" t="str">
            <v>2311140</v>
          </cell>
          <cell r="C766" t="str">
            <v>Субвенцiя з державного бюджету мiському бюджету мiста Одеси на будiвництво, реконструкцiю, реставрацiю i капiтальний ремонт Одеської мiської клiнiчної iнфекцiйної лiкарнi</v>
          </cell>
        </row>
        <row r="767">
          <cell r="B767" t="str">
            <v>2311150</v>
          </cell>
          <cell r="C767" t="str">
            <v>Субвенцiя з державного бюджету мiському бюджету мiста Iвано-Франкiвська на придбання медичного обладнання для закладiв охорони здоров'я мiста Iвано-Франкiвськ</v>
          </cell>
        </row>
        <row r="768">
          <cell r="B768" t="str">
            <v>2311160</v>
          </cell>
          <cell r="C768" t="str">
            <v>Субвенцiя з державного бюджету мiсцевим бюджетам на придбання витратних матерiалiв для закладiв охорони здоров'я та лiкарських засобiв для iнгаляцiйної анестезiї</v>
          </cell>
        </row>
        <row r="769">
          <cell r="B769" t="str">
            <v>2311170</v>
          </cell>
          <cell r="C769" t="str">
            <v>Субвенцiя з державного бюджету обласному бюджету Кiровоградської областi на придбання високовартiсного медичного обладнання</v>
          </cell>
        </row>
        <row r="770">
          <cell r="B770" t="str">
            <v>2311180</v>
          </cell>
          <cell r="C770" t="str">
            <v>Субвенцiя з державного бюджету обласному бюджету Волинської областi на закупiвлю рентген-дiагностичного обладнання, в тому числi ангiографу</v>
          </cell>
        </row>
        <row r="771">
          <cell r="B771" t="str">
            <v>2311190</v>
          </cell>
          <cell r="C771" t="str">
            <v>Субвенцiя з державного бюджету обласному бюджету Донецької областi на будiвництво ПЕТ-КТ центру, капiтальний ремонт i реконструкцiю лiкарняних споруд та закупiвлю високовартiсного медичного обладнання для Донецького обласного клiнiчного територiального м</v>
          </cell>
        </row>
        <row r="772">
          <cell r="B772" t="str">
            <v>2311200</v>
          </cell>
          <cell r="C772" t="str">
            <v>Субвенцiя з державного бюджету обласному бюджету Одеської областi на закупiвлю рентген-дiагностичного та iншого медичного обладнання</v>
          </cell>
        </row>
        <row r="773">
          <cell r="B773" t="str">
            <v>2311210</v>
          </cell>
          <cell r="C773" t="str">
            <v>Субвенцiя з державного бюджету районному бюджету Василькiвського району Київської областi на завершення будiвництва та введення в експлуатацiю амбулаторiї смт Глеваха</v>
          </cell>
        </row>
        <row r="774">
          <cell r="B774" t="str">
            <v>2311220</v>
          </cell>
          <cell r="C774" t="str">
            <v>Субвенцiя з державного бюджету мiсцевим бюджетам на придбання витратних матерiалiв та медичного обладнання для закладiв охорони здоров'я</v>
          </cell>
        </row>
        <row r="775">
          <cell r="B775" t="str">
            <v>2311230</v>
          </cell>
          <cell r="C775" t="str">
            <v>Субвенцiя з державного бюджету мiсцевим бюджетам на полiпшення умов оплати працi медичних працiвникiв, якi надають медичну допомогу хворим на туберкульоз</v>
          </cell>
        </row>
        <row r="776">
          <cell r="B776" t="str">
            <v>2311240</v>
          </cell>
          <cell r="C776" t="str">
            <v>Субвенцiя з державного бюджету мiському бюджету мiста Донецька на придбання сучасного медичного обладнання для закладiв охорони здоров'я</v>
          </cell>
        </row>
        <row r="777">
          <cell r="B777" t="str">
            <v>2311250</v>
          </cell>
          <cell r="C777" t="str">
            <v>Субвенцiя з державного бюджету мiському бюджету мiста Дзержинськ Донецької областi на придбання сучасного лiкувально-дiагностичного обладнання для закладiв охорони здоров'я</v>
          </cell>
        </row>
        <row r="778">
          <cell r="B778" t="str">
            <v>2311260</v>
          </cell>
          <cell r="C778" t="str">
            <v>Субвенцiя з державного бюджету обласному бюджету Днiпропетровської областi на придбання медичного обладнання та автомобiлiв швидкої медичної допомоги для закладiв охорони здоров'я</v>
          </cell>
        </row>
        <row r="779">
          <cell r="B779" t="str">
            <v>2311270</v>
          </cell>
          <cell r="C779" t="str">
            <v>Субвенцiя з державного бюджету обласному бюджету Київської областi на придбання медичного обладнання для Київської обласної клiнiчної лiкарнi</v>
          </cell>
        </row>
        <row r="780">
          <cell r="B780" t="str">
            <v>2311280</v>
          </cell>
          <cell r="C780" t="str">
            <v>Субвенцiя з державного бюджету обласному бюджету Закарпатської областi на придбання сучасного високовартiсного лiкувального та дiагностичного обладнання для закладiв охорони здоров'я</v>
          </cell>
        </row>
        <row r="781">
          <cell r="B781" t="str">
            <v>2311290</v>
          </cell>
          <cell r="C781" t="str">
            <v>Субвенцiя з державного бюджету мiсцевим бюджетам на пiдтримку реформування системи охорони здоров'я у Вiнницькiй, Днiпропетровськiй, Донецькiй областях та м. Києвi</v>
          </cell>
        </row>
        <row r="782">
          <cell r="B782" t="str">
            <v>2311300</v>
          </cell>
          <cell r="C782" t="str">
            <v>Субвенцiя з державного бюджету мiсцевим бюджетам на придбання медикаментiв та виробiв медичного призначення для забезпечення швидкої медичної допомоги</v>
          </cell>
        </row>
        <row r="783">
          <cell r="B783" t="str">
            <v>2311310</v>
          </cell>
          <cell r="C783" t="str">
            <v>Субвенцiя з державного бюджету мiсцевим бюджетам на придбання медикаментiв та виробiв медичного призначення для реалiзацiї заходiв державних цiльових програм та комплексних заходiв програмного характеру</v>
          </cell>
        </row>
        <row r="784">
          <cell r="B784" t="str">
            <v>2311320</v>
          </cell>
          <cell r="C784" t="str">
            <v>Субвенцiя з державного бюджету мiсцевим бюджетам на придбання медичного обладнання (мамографiчного, рентгенологiчного та апаратiв ультразвукової дiагностики) вiтчизняного виробництва</v>
          </cell>
        </row>
        <row r="785">
          <cell r="B785" t="str">
            <v>2311330</v>
          </cell>
          <cell r="C785" t="str">
            <v>Субвенцiя з державного бюджету мiському бюджету мiста Києва на забезпечення функцiонування Київської мiської клiнiчної лiкарнi "Київський мiський центр серця"</v>
          </cell>
        </row>
        <row r="786">
          <cell r="B786" t="str">
            <v>2311340</v>
          </cell>
          <cell r="C786" t="str">
            <v>Субвенцiя з державного бюджету мiсцевим бюджетам на погашення кредиторської заборгованостi за медичне обладнання, придбане в 2011 роцi за рахунок субвенцiї з державного бюджету мiсцевим бюджетам на придбання витратних матерiалiв та медичного обладнання д</v>
          </cell>
        </row>
        <row r="787">
          <cell r="B787" t="str">
            <v>2311350</v>
          </cell>
          <cell r="C787" t="str">
            <v>Субвенцiя з державного бюджету мiсцевим бюджетам на часткове вiдшкодування вартостi лiкарських засобiв для лiкування осiб з гiпертонiчною хворобою</v>
          </cell>
        </row>
        <row r="788">
          <cell r="B788" t="str">
            <v>2311360</v>
          </cell>
          <cell r="C788" t="str">
            <v>Субвенцiя з державного бюджету обласному бюджету Харкiвської областi на придбання лiкарських засобiв та виробiв медичного призначення для Обласної клiнiчної лiкарнi - центру екстреної медичної допомоги та медицини катастроф</v>
          </cell>
        </row>
        <row r="789">
          <cell r="B789" t="str">
            <v>2311370</v>
          </cell>
          <cell r="C789" t="str">
            <v>Субвенцiя з державного бюджету мiському бюджету мiста Києва на забезпечення функцiонування Центру ядерної медицини Київського мiського клiнiчного онкологiчного центру</v>
          </cell>
        </row>
        <row r="790">
          <cell r="B790" t="str">
            <v>2311380</v>
          </cell>
          <cell r="C790" t="str">
            <v>Субвенцiя з державного бюджету мiсцевим бюджетам на придбання медичного обладнання та  автотранспорту для закладiв охорони здоров'я </v>
          </cell>
        </row>
        <row r="791">
          <cell r="B791" t="str">
            <v>2311390</v>
          </cell>
          <cell r="C791" t="str">
            <v>Субвенцiя з державного бюджету мiському бюджету мiста Києва на забезпечення функцiонування Центру ядерної медицини Київського мiського клiнiчного онкологiчного центру</v>
          </cell>
        </row>
        <row r="792">
          <cell r="B792" t="str">
            <v>2311410</v>
          </cell>
          <cell r="C792" t="str">
            <v>Медична субвенцiя з державного бюджету мiсцевим бюджетам</v>
          </cell>
        </row>
        <row r="793">
          <cell r="B793" t="str">
            <v>2311420</v>
          </cell>
          <cell r="C793" t="str">
            <v>Субвенцiя з державного бюджету мiсцевим бюджетам на забезпечення медичних заходiв окремих державних програм та комплексних заходiв програмного характеру</v>
          </cell>
        </row>
        <row r="794">
          <cell r="B794" t="str">
            <v>2311430</v>
          </cell>
          <cell r="C794" t="str">
            <v>Субвенцiя з державного бюджету обласному бюджету Львiвської областi на завершення реконструкцiї Львiвського обласного перинатального центру</v>
          </cell>
        </row>
        <row r="795">
          <cell r="B795" t="str">
            <v>2311600</v>
          </cell>
          <cell r="C795" t="str">
            <v>Субвенцiя з державного бюджету мiсцевим бюджетам на реформування регiональних систем охорони здоровія для здiйснення  заходiв з виконання спiльного з Мiжнародним банком реконструкцiї та розвитку проекту "Полiпшення охорони здоров'я на службi у людей"</v>
          </cell>
        </row>
        <row r="796">
          <cell r="B796" t="str">
            <v>2400000</v>
          </cell>
          <cell r="C796" t="str">
            <v>Мiнiстерство екологiї та природних ресурсiв України</v>
          </cell>
        </row>
        <row r="797">
          <cell r="B797" t="str">
            <v>2401000</v>
          </cell>
          <cell r="C797" t="str">
            <v>Апарат Мiнiстерства екологiї та природних ресурсiв України</v>
          </cell>
        </row>
        <row r="798">
          <cell r="B798" t="str">
            <v>2401010</v>
          </cell>
          <cell r="C798" t="str">
            <v>Загальне керiвництво та управлiння у сферi екологiї та природних ресурсiв</v>
          </cell>
        </row>
        <row r="799">
          <cell r="B799" t="str">
            <v>2401020</v>
          </cell>
          <cell r="C799" t="str">
            <v>Управлiння та контроль у сферi охорони навколишнього природного середовища на регiональному рiвнi</v>
          </cell>
        </row>
        <row r="800">
          <cell r="B800" t="str">
            <v>2401030</v>
          </cell>
          <cell r="C800" t="str">
            <v>Розробка та впровадження комплексної iнформацiйної системи Мiнiстерства екологiї та природних ресурсiв України</v>
          </cell>
        </row>
        <row r="801">
          <cell r="B801" t="str">
            <v>2401040</v>
          </cell>
          <cell r="C801" t="str">
            <v>Прикладнi науковi та науково-технiчнi розробки, виконання робiт за державними цiльовими програмами i державним замовленням у сферi природоохоронної дiяльностi, фiнансова пiдтримка пiдготовки наукових кадрiв</v>
          </cell>
        </row>
        <row r="802">
          <cell r="B802" t="str">
            <v>2401090</v>
          </cell>
          <cell r="C802" t="str">
            <v>Пiдвищення квалiфiкацiї та перепiдготовка у сферi екологiї та природних ресурсiв, пiдготовка наукових та науково-педагогiчних кадрiв</v>
          </cell>
        </row>
        <row r="803">
          <cell r="B803" t="str">
            <v>2401100</v>
          </cell>
          <cell r="C803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804">
          <cell r="B804" t="str">
            <v>2401140</v>
          </cell>
          <cell r="C804" t="str">
            <v>Пiдготовка робiтничих кадрiв у професiйно-технiчних навчальних закладах соцiальної реабiлiтацiї та адаптацiї</v>
          </cell>
        </row>
        <row r="805">
          <cell r="B805" t="str">
            <v>2401160</v>
          </cell>
          <cell r="C805" t="str">
            <v>Збереження природно-заповiдного фонду</v>
          </cell>
        </row>
        <row r="806">
          <cell r="B806" t="str">
            <v>2401190</v>
          </cell>
          <cell r="C806" t="str">
            <v>Монiторинг навколишнього природного середовища та забезпечення державного контролю за додержанням вимог природоохоронного законодавства</v>
          </cell>
        </row>
        <row r="807">
          <cell r="B807" t="str">
            <v>2401230</v>
          </cell>
          <cell r="C807" t="str">
            <v>Очистка стiчних вод</v>
          </cell>
        </row>
        <row r="808">
          <cell r="B808" t="str">
            <v>2401240</v>
          </cell>
          <cell r="C808" t="str">
            <v>Мiжнародне спiвробiтництво у сферi охорони навколишнього природного середовища, сприяння сталому розвитку, екологiчнiй освiтi та поширенню екологiчної iнформацiї</v>
          </cell>
        </row>
        <row r="809">
          <cell r="B809" t="str">
            <v>2401250</v>
          </cell>
          <cell r="C809" t="str">
            <v>Поводження з вiдходами та небезпечними хiмiчними речовинами</v>
          </cell>
        </row>
        <row r="810">
          <cell r="B810" t="str">
            <v>2401260</v>
          </cell>
          <cell r="C810" t="str">
            <v>Формування нацiональної екологiчної мережi</v>
          </cell>
        </row>
        <row r="811">
          <cell r="B811" t="str">
            <v>2401270</v>
          </cell>
          <cell r="C811" t="str">
            <v>Здiйснення природоохоронних заходiв</v>
          </cell>
        </row>
        <row r="812">
          <cell r="B812" t="str">
            <v>2401280</v>
          </cell>
          <cell r="C812" t="str">
            <v>Здiйснення природоохоронних заходiв, направлених на упередження та лiквiдацiю наслiдкiв негативних природних явищ</v>
          </cell>
        </row>
        <row r="813">
          <cell r="B813" t="str">
            <v>2401290</v>
          </cell>
          <cell r="C813" t="str">
            <v>Пiдвищення якостi атмосферного повiтря</v>
          </cell>
        </row>
        <row r="814">
          <cell r="B814" t="str">
            <v>2401320</v>
          </cell>
          <cell r="C814" t="str">
            <v>Фiнансова пiдтримка природоохоронної дiяльностi, у тому числi через механiзм здешевлення кредитiв комерцiйних банкiв</v>
          </cell>
        </row>
        <row r="815">
          <cell r="B815" t="str">
            <v>2401330</v>
          </cell>
          <cell r="C815" t="str">
            <v>Заходи щодо очистки стiчних вод в мiстi Одесi</v>
          </cell>
        </row>
        <row r="816">
          <cell r="B816" t="str">
            <v>2401450</v>
          </cell>
          <cell r="C816" t="str">
            <v>Загальнодержавнi топографо-геодезичнi та картографiчнi роботи, демаркацiя та делiмiтацiя державного кордону</v>
          </cell>
        </row>
        <row r="817">
          <cell r="B817" t="str">
            <v>2401460</v>
          </cell>
          <cell r="C817" t="str">
            <v>Демаркацiя та делiмiтацiя державного кордону</v>
          </cell>
        </row>
        <row r="818">
          <cell r="B818" t="str">
            <v>2401470</v>
          </cell>
          <cell r="C818" t="str">
            <v>Керiвництво та управлiння у сферi геодезiї, картографiї та кадастру</v>
          </cell>
        </row>
        <row r="819">
          <cell r="B819" t="str">
            <v>2401480</v>
          </cell>
          <cell r="C819" t="str">
            <v>Фiнансове забезпечення цiльових проектiв екологiчної модернiзацiї пiдприємств</v>
          </cell>
        </row>
        <row r="820">
          <cell r="B820" t="str">
            <v>2401490</v>
          </cell>
          <cell r="C820" t="str">
            <v>Компенсацiя витрат, пов'язаних з утилiзацiєю транспортних засобiв</v>
          </cell>
        </row>
        <row r="821">
          <cell r="B821" t="str">
            <v>2401500</v>
          </cell>
          <cell r="C821" t="str">
            <v>Здiйснення заходiв щодо реалiзацiї прiоритетiв розвитку сфери охорони навколишнього природного середовища</v>
          </cell>
        </row>
        <row r="822">
          <cell r="B822" t="str">
            <v>2401510</v>
          </cell>
          <cell r="C822" t="str">
            <v>Внески України до бюджетiв Рамкової конвенцiї ООН про змiну клiмату, Кiотського протоколу та Мiжнародного журналу транзакцiй</v>
          </cell>
        </row>
        <row r="823">
          <cell r="B823" t="str">
            <v>2401520</v>
          </cell>
          <cell r="C823" t="str">
            <v>Забезпечення дiяльностi Нацiонального центру облiку викидiв парникових газiв</v>
          </cell>
        </row>
        <row r="824">
          <cell r="B824" t="str">
            <v>2401530</v>
          </cell>
          <cell r="C824" t="str">
            <v>Державна пiдтримка заходiв, спрямованих на зменшення обсягiв викидiв (збiльшення абсорбцiї) парникових газiв, у тому числi на утеплення примiщень закладiв соцiального забезпечення, розвиток мiжнародного спiвробiтництва з питань змiни клiмату</v>
          </cell>
        </row>
        <row r="825">
          <cell r="B825" t="str">
            <v>2402000</v>
          </cell>
          <cell r="C825" t="str">
            <v>Державне агентство екологiчних iнвестицiй України</v>
          </cell>
        </row>
        <row r="826">
          <cell r="B826" t="str">
            <v>2402010</v>
          </cell>
          <cell r="C826" t="str">
            <v>Керiвництво та управлiння у сферi екологiчних iнвестицiй</v>
          </cell>
        </row>
        <row r="827">
          <cell r="B827" t="str">
            <v>2404000</v>
          </cell>
          <cell r="C827" t="str">
            <v>Державна служба геологiї та надр України</v>
          </cell>
        </row>
        <row r="828">
          <cell r="B828" t="str">
            <v>2404010</v>
          </cell>
          <cell r="C828" t="str">
            <v>Керiвництво та управлiння у сферi геологiчного вивчення та використання надр</v>
          </cell>
        </row>
        <row r="829">
          <cell r="B829" t="str">
            <v>2404020</v>
          </cell>
          <cell r="C829" t="str">
            <v>Розвиток мiнерально-сировинної бази</v>
          </cell>
        </row>
        <row r="830">
          <cell r="B830" t="str">
            <v>2404030</v>
          </cell>
          <cell r="C830" t="str">
            <v>Геолого-екологiчнi дослiдження та заходи</v>
          </cell>
        </row>
        <row r="831">
          <cell r="B831" t="str">
            <v>2405000</v>
          </cell>
          <cell r="C831" t="str">
            <v>Державна екологiчна iнспекцiя України</v>
          </cell>
        </row>
        <row r="832">
          <cell r="B832" t="str">
            <v>2405010</v>
          </cell>
          <cell r="C832" t="str">
            <v>Керiвництво та управлiння у сферi екологiчного контролю</v>
          </cell>
        </row>
        <row r="833">
          <cell r="B833" t="str">
            <v>2405020</v>
          </cell>
          <cell r="C833" t="str">
            <v>Змiцнення матерiально-технiчної бази i методологiчне забезпечення Державної екологiчної iнспекцiї України та її територiальних органiв</v>
          </cell>
        </row>
        <row r="834">
          <cell r="B834" t="str">
            <v>2406000</v>
          </cell>
          <cell r="C834" t="str">
            <v>Нацiональна комiсiя з радiацiйного захисту населення України</v>
          </cell>
        </row>
        <row r="835">
          <cell r="B835" t="str">
            <v>2406010</v>
          </cell>
          <cell r="C835" t="str">
            <v>Керiвництво та управлiння у сферi радiацiйного захисту населення</v>
          </cell>
        </row>
        <row r="836">
          <cell r="B836" t="str">
            <v>2407000</v>
          </cell>
          <cell r="C836" t="str">
            <v>Державне агентство водних ресурсiв України</v>
          </cell>
        </row>
        <row r="837">
          <cell r="B837" t="str">
            <v>2407010</v>
          </cell>
          <cell r="C837" t="str">
            <v>Керiвництво та управлiння у сферi водного господарства</v>
          </cell>
        </row>
        <row r="838">
          <cell r="B838" t="str">
            <v>2407020</v>
          </cell>
          <cell r="C838" t="str">
            <v>Прикладнi науковi та науково-технiчнi розробки, виконання робiт за державним замовленням у сферi розвитку водного господарства</v>
          </cell>
        </row>
        <row r="839">
          <cell r="B839" t="str">
            <v>2407030</v>
          </cell>
          <cell r="C839" t="str">
            <v>Розробки найважливiших новiтнiх технологiй у сферi екологiчного оздоровлення водних ресурсiв</v>
          </cell>
        </row>
        <row r="840">
          <cell r="B840" t="str">
            <v>2407040</v>
          </cell>
          <cell r="C840" t="str">
            <v>Пiдвищення квалiфiкацiї кадрiв у сферi водного господарства</v>
          </cell>
        </row>
        <row r="841">
          <cell r="B841" t="str">
            <v>2407050</v>
          </cell>
          <cell r="C841" t="str">
            <v>Експлуатацiя державного водогосподарського комплексу та управлiння водними ресурсами</v>
          </cell>
        </row>
        <row r="842">
          <cell r="B842" t="str">
            <v>2407060</v>
          </cell>
          <cell r="C842" t="str">
            <v>Ведення державного монiторингу поверхневих вод, водного кадастру, паспортизацiя, управлiння водними ресурсами</v>
          </cell>
        </row>
        <row r="843">
          <cell r="B843" t="str">
            <v>2407070</v>
          </cell>
          <cell r="C843" t="str">
            <v>Захист вiд шкiдливої дiї вод сiльських населених пунктiв та сiльськогосподарських угiдь, в тому числi в басейнi р. Тиса у Закарпатськiй областi</v>
          </cell>
        </row>
        <row r="844">
          <cell r="B844" t="str">
            <v>2407080</v>
          </cell>
          <cell r="C844" t="str">
            <v>Комплексний протипаводковий захист в басейнi р. Тиса у Закарпатськiй областi</v>
          </cell>
        </row>
        <row r="845">
          <cell r="B845" t="str">
            <v>2407090</v>
          </cell>
          <cell r="C845" t="str">
            <v>Першочергове забезпечення населених пунктiв централiзованим водопостачанням</v>
          </cell>
        </row>
        <row r="846">
          <cell r="B846" t="str">
            <v>2407100</v>
          </cell>
          <cell r="C846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847">
          <cell r="B847" t="str">
            <v>2407110</v>
          </cell>
          <cell r="C847" t="str">
            <v>Комплексний протипаводковий захист Прикарпатського регiону</v>
          </cell>
        </row>
        <row r="848">
          <cell r="B848" t="str">
            <v>2407120</v>
          </cell>
          <cell r="C848" t="str">
            <v>Розвиток та полiпшення екологiчного стану зрошуваних та осушених угiдь</v>
          </cell>
        </row>
        <row r="849">
          <cell r="B849" t="str">
            <v>2407130</v>
          </cell>
          <cell r="C849" t="str">
            <v>Виконання боргових зобов'язань за кредитом, залученим ДП "Львiвська обласна дирекцiя з протипаводкового захисту" пiд державну гарантiю</v>
          </cell>
        </row>
        <row r="850">
          <cell r="B850" t="str">
            <v>2407140</v>
          </cell>
          <cell r="C850" t="str">
            <v>Здiйснення заходiв iз заповнення водою водосховищ та iнших водних об'єктiв  Автономної Республiки Крим</v>
          </cell>
        </row>
        <row r="851">
          <cell r="B851" t="str">
            <v>2407150</v>
          </cell>
          <cell r="C851" t="str">
            <v>Покращення гiдрологiчного режиму та санiтарного стану рiчок, будiвництво та реконструкцiя берегоукрiплювальних i гiдротехнiчних споруд у басейнi р. Сiверський Донець</v>
          </cell>
        </row>
        <row r="852">
          <cell r="B852" t="str">
            <v>2407700</v>
          </cell>
          <cell r="C852" t="str">
            <v>Здiйснення заходiв щодо запобiгання можливому затопленню територiй внаслiдок льодоходу та повенi</v>
          </cell>
        </row>
        <row r="853">
          <cell r="B853" t="str">
            <v>2407800</v>
          </cell>
          <cell r="C853" t="str">
            <v>Реконструкцiя гiдротехнiчних споруд захисних масивiв днiпровських водосховищ</v>
          </cell>
        </row>
        <row r="854">
          <cell r="B854" t="str">
            <v>2408000</v>
          </cell>
          <cell r="C854" t="str">
            <v>Державне агентство України з управлiння зоною вiдчуження</v>
          </cell>
        </row>
        <row r="855">
          <cell r="B855" t="str">
            <v>2408010</v>
          </cell>
          <cell r="C855" t="str">
            <v>Керiвництво та управлiння дiяльнiстю у зонi вiдчуження</v>
          </cell>
        </row>
        <row r="856">
          <cell r="B856" t="str">
            <v>2408040</v>
          </cell>
          <cell r="C856" t="str">
            <v>Внески України до Чорнобильського фонду "Укриття" та до рахунку ядерної безпеки ЄБРР</v>
          </cell>
        </row>
        <row r="857">
          <cell r="B857" t="str">
            <v>2408070</v>
          </cell>
          <cell r="C857" t="str">
            <v>Радiологiчний захист населення та екологiчне оздоровлення територiї, що зазнала радiоактивного забруднення</v>
          </cell>
        </row>
        <row r="858">
          <cell r="B858" t="str">
            <v>2408080</v>
          </cell>
          <cell r="C858" t="str">
            <v>Збереження етнокультурної спадщини регiонiв, постраждалих вiд наслiдкiв Чорнобильської катастрофи</v>
          </cell>
        </row>
        <row r="859">
          <cell r="B859" t="str">
            <v>2408090</v>
          </cell>
          <cell r="C859" t="str">
            <v>Виконання робiт у сферi поводження з радiоактивними вiдходами неядерного циклу, будiвництво комплексу "Вектор" та експлуатацiя його об'єктiв</v>
          </cell>
        </row>
        <row r="860">
          <cell r="B860" t="str">
            <v>2408110</v>
          </cell>
          <cell r="C860" t="str">
            <v>Пiдтримка екологiчно безпечного стану у зонах вiдчуження i безумовного (обов'язкового) вiдселення</v>
          </cell>
        </row>
        <row r="861">
          <cell r="B861" t="str">
            <v>2408120</v>
          </cell>
          <cell r="C861" t="str">
            <v>Пiдтримка у безпечному станi енергоблокiв та об'єкта "Укриття" та заходи щодо пiдготовки до зняття з експлуатацiї Чорнобильської АЕС</v>
          </cell>
        </row>
        <row r="862">
          <cell r="B862" t="str">
            <v>2408800</v>
          </cell>
          <cell r="C862" t="str">
            <v>Реалiзацiя державних iнвестицiйних проектiв закриття сховищ ПЗРВ іIII черга ЧАЕСі та консервацiя сховища N29 ПЗРВ іБурякiвкаі</v>
          </cell>
        </row>
        <row r="863">
          <cell r="B863" t="str">
            <v>2500000</v>
          </cell>
          <cell r="C863" t="str">
            <v>Мiнiстерство соцiальної полiтики України</v>
          </cell>
        </row>
        <row r="864">
          <cell r="B864" t="str">
            <v>2501000</v>
          </cell>
          <cell r="C864" t="str">
            <v>Апарат Мiнiстерства соцiальної полiтики України</v>
          </cell>
        </row>
        <row r="865">
          <cell r="B865" t="str">
            <v>2501010</v>
          </cell>
          <cell r="C865" t="str">
            <v>Керiвництво та управлiння у сферi соцiальної полiтики</v>
          </cell>
        </row>
        <row r="866">
          <cell r="B866" t="str">
            <v>2501040</v>
          </cell>
          <cell r="C866" t="str">
            <v>Прикладнi науковi та науково-технiчнi розробки, пiдготовка наукових кадрiв у сферi соцiальної полiтики</v>
          </cell>
        </row>
        <row r="867">
          <cell r="B867" t="str">
            <v>2501050</v>
          </cell>
          <cell r="C867" t="str">
            <v>Пiдготовка кадрiв для галузi соцiального захисту вищими навчальними закладами I i II рiвнiв акредитацiї</v>
          </cell>
        </row>
        <row r="868">
          <cell r="B868" t="str">
            <v>2501060</v>
          </cell>
          <cell r="C868" t="str">
            <v>Пiдвищення квалiфiкацiї працiвникiв органiв соцiального захисту</v>
          </cell>
        </row>
        <row r="869">
          <cell r="B869" t="str">
            <v>2501070</v>
          </cell>
          <cell r="C869" t="str">
            <v>Спецiалiзована протезно-ортопедична та медично-реабiлiтацiйна допомога iнвалiдам у клiнiцi Науково-дослiдного iнституту протезування, протезобудування та вiдновлення працездатностi</v>
          </cell>
        </row>
        <row r="870">
          <cell r="B870" t="str">
            <v>2501090</v>
          </cell>
          <cell r="C870" t="str">
            <v>Створення i програмно-технiчне забезпечення системи iнформацiйно-аналiтичної пiдтримки, iнформацiйно-методичне забезпечення та виготовлення бланкiв посвiдчень i нагрудних знакiв для системи соцiального захисту</v>
          </cell>
        </row>
        <row r="871">
          <cell r="B871" t="str">
            <v>2501100</v>
          </cell>
          <cell r="C871" t="str">
            <v>Забезпечення житлом iнвалiдiв вiйни, воїнiв-iнтернацiоналiстiв,  громадян, якi постраждали внаслiдок Чорнобильської катастрофи, iнвалiдiв по зору та слуху, вiйськовослужбовцiв, звiльнених у запас або у вiдставку, для вiдселення їх iз закритих та вiддален</v>
          </cell>
        </row>
        <row r="872">
          <cell r="B872" t="str">
            <v>2501110</v>
          </cell>
          <cell r="C872" t="str">
            <v>Фiнансова пiдтримка заходiв iз соцiального захисту дiтей</v>
          </cell>
        </row>
        <row r="873">
          <cell r="B873" t="str">
            <v>2501120</v>
          </cell>
          <cell r="C873" t="str">
            <v>Розселення та облаштування депортованих кримських татар та осiб iнших нацiональностей, якi були  депортованi з територiї України</v>
          </cell>
        </row>
        <row r="874">
          <cell r="B874" t="str">
            <v>2501130</v>
          </cell>
          <cell r="C874" t="str">
            <v>Одноразовi виплати жiнкам, яким присвоєно почесне звання України "Мати-героїня", iнвалiдам i непрацюючим малозабезпеченим особам та особам, якi постраждали вiд торгiвлi людьми</v>
          </cell>
        </row>
        <row r="875">
          <cell r="B875" t="str">
            <v>2501140</v>
          </cell>
          <cell r="C875" t="str">
            <v>Створення i програмно-технiчне забезпечення системи iнформацiйно-аналiтичної пiдтримки та iнформацiйно-методичне забезпечення установ системи Мiнiстерства соцiальної полiтики України</v>
          </cell>
        </row>
        <row r="876">
          <cell r="B876" t="str">
            <v>2501150</v>
          </cell>
          <cell r="C876" t="str">
            <v>Щорiчна разова грошова допомога ветеранам вiйни i жертвам нацистських переслiдувань та соцiальна допомога особам, якi мають особливi та особливi трудовi заслуги перед Батькiвщиною</v>
          </cell>
        </row>
        <row r="877">
          <cell r="B877" t="str">
            <v>2501160</v>
          </cell>
          <cell r="C877" t="str">
            <v>Довiчнi державнi стипендiї</v>
          </cell>
        </row>
        <row r="878">
          <cell r="B878" t="str">
            <v>2501170</v>
          </cell>
          <cell r="C878" t="str">
            <v>Розробка нових видiв протезно-ортопедичних виробiв та обслуговування iнвалiдiв у стацiонарах при протезних пiдприємствах</v>
          </cell>
        </row>
        <row r="879">
          <cell r="B879" t="str">
            <v>2501180</v>
          </cell>
          <cell r="C879" t="str">
            <v>Соцiальний захист працiвникiв, що  вивiльняються у зв'язку з виведенням з експлуатацiї Чорнобильської АЕС</v>
          </cell>
        </row>
        <row r="880">
          <cell r="B880" t="str">
            <v>2501200</v>
          </cell>
          <cell r="C880" t="str">
            <v>Соцiальний захист громадян, якi постраждали внаслiдок Чорнобильської катастрофи</v>
          </cell>
        </row>
        <row r="881">
          <cell r="B881" t="str">
            <v>2501210</v>
          </cell>
          <cell r="C881" t="str">
            <v>Компенсацiя сiм'ям з дiтьми та видатки на безплатне харчування дiтей, якi постраждали внаслiдок Чорнобильської катастрофи</v>
          </cell>
        </row>
        <row r="882">
          <cell r="B882" t="str">
            <v>2501220</v>
          </cell>
          <cell r="C882" t="str">
            <v>Фiнансова пiдтримка громадських обієднань iнвалiдiв та ветеранiв, заходи з вiдвiдування вiйськових поховань i вiйськових пам'ятникiв та з увiчнення Перемоги у Великiй Вiтчизнянiй вiйнi 1941 - 1945 рокiв</v>
          </cell>
        </row>
        <row r="883">
          <cell r="B883" t="str">
            <v>2501230</v>
          </cell>
          <cell r="C883" t="str">
            <v>Щомiсячна грошова допомога у зв'язку з обмеженням споживання продуктiв харчування мiсцевого виробництва та компенсацiї за пiльгове забезпечення продуктами харчування громадян, якi постраждали внаслiдок Чорнобильської катастрофи</v>
          </cell>
        </row>
        <row r="884">
          <cell r="B884" t="str">
            <v>2501240</v>
          </cell>
          <cell r="C884" t="str">
            <v>Компенсацiї за втрачене майно та оплата витрат у зв'язку з переїздом на нове мiсце проживання громадянам, якi постраждали внаслiдок Чорнобильської катастрофи</v>
          </cell>
        </row>
        <row r="885">
          <cell r="B885" t="str">
            <v>2501250</v>
          </cell>
          <cell r="C885" t="str">
            <v>Компенсацiї за шкоду, заподiяну здоров'ю, та допомоги на оздоровлення, у разi звiльнення з роботи громадян, якi постраждали внаслiдок Чорнобильської катастрофи</v>
          </cell>
        </row>
        <row r="886">
          <cell r="B886" t="str">
            <v>2501260</v>
          </cell>
          <cell r="C886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887">
          <cell r="B887" t="str">
            <v>2501270</v>
          </cell>
          <cell r="C887" t="str">
            <v>Допомога по тимчасовiй непрацездатностi громадянам, якi постраждали внаслiдок Чорнобильської катастрофи</v>
          </cell>
        </row>
        <row r="888">
          <cell r="B888" t="str">
            <v>2501280</v>
          </cell>
          <cell r="C888" t="str">
            <v>Забезпечення житлом громадян, якi постраждали внаслiдок Чорнобильської катастрофи</v>
          </cell>
        </row>
        <row r="889">
          <cell r="B889" t="str">
            <v>2501300</v>
          </cell>
          <cell r="C889" t="str">
            <v>Обслуговування банкiвських позик, наданих на пiльгових умовах до 1999 року громадянам, якi постраждали внаслiдок Чорнобильської катастрофи</v>
          </cell>
        </row>
        <row r="890">
          <cell r="B890" t="str">
            <v>2501350</v>
          </cell>
          <cell r="C890" t="str">
            <v>Компенсацiя пiдприємствам, установам, органiзацiям у межах середнього заробiтку працiвникiв, призваних на вiйськову службу за призовом пiд час мобiлiзацiї, на особливий перiод</v>
          </cell>
        </row>
        <row r="891">
          <cell r="B891" t="str">
            <v>2501360</v>
          </cell>
          <cell r="C891" t="str">
            <v>Оздоровлення громадян, якi постраждали внаслiдок Чорнобильської катастрофи</v>
          </cell>
        </row>
        <row r="892">
          <cell r="B892" t="str">
            <v>2501370</v>
          </cell>
          <cell r="C892" t="str">
            <v>Впровадження iнновацiйних технологiй у виробництвi технiчних засобiв реабiлiтацiї iнвалiдiв</v>
          </cell>
        </row>
        <row r="893">
          <cell r="B893" t="str">
            <v>2501380</v>
          </cell>
          <cell r="C893" t="str">
            <v>Санаторно-курортне лiкування ветеранiв вiйни,  осiб, на яких поширюється чиннiсть законiв України "Про статус ветеранiв вiйни, гарантiї їх соцiального захисту", "Про жертви нацистських переслiдувань" та iнвалiдiв, хворих на туберкульоз</v>
          </cell>
        </row>
        <row r="894">
          <cell r="B894" t="str">
            <v>2501400</v>
          </cell>
          <cell r="C894" t="str">
            <v>Часткове покриття видаткiв Фонду загальнообов'язкового державного соцiального страхування України на випадок безробiття на створення нових робочих мiсць для забезпечення зайнятостi мешканцiв вугледобувних регiонiв</v>
          </cell>
        </row>
        <row r="895">
          <cell r="B895" t="str">
            <v>2501410</v>
          </cell>
          <cell r="C895" t="str">
            <v>Реєстрацiя державною службою зайнятостi трудових договорiв, укладених мiж працiвниками та фiзичними особами</v>
          </cell>
        </row>
        <row r="896">
          <cell r="B896" t="str">
            <v>2501420</v>
          </cell>
          <cell r="C896" t="str">
            <v>Надання роботодавцям компенсацiї для забезпечення молодi першим робочим мiсцем</v>
          </cell>
        </row>
        <row r="897">
          <cell r="B897" t="str">
            <v>2501430</v>
          </cell>
          <cell r="C897" t="str">
            <v>Одноразова виплата жiнкам, яким присвоєно почесне звання України "Мати-героїня"</v>
          </cell>
        </row>
        <row r="898">
          <cell r="B898" t="str">
            <v>2501440</v>
          </cell>
          <cell r="C898" t="str">
            <v>Реалiзацiя державної полiтики з питань сiм'ї та дiтей</v>
          </cell>
        </row>
        <row r="899">
          <cell r="B899" t="str">
            <v>2501450</v>
          </cell>
          <cell r="C899" t="str">
            <v>Оздоровлення i вiдпочинок дiтей, якi потребують особливої уваги та пiдтримки, в дитячих оздоровчих таборах МДЦ "Артек" i ДЦ "Молода Гвардiя"</v>
          </cell>
        </row>
        <row r="900">
          <cell r="B900" t="str">
            <v>2501460</v>
          </cell>
          <cell r="C900" t="str">
            <v>Комплексне медико-санiтарне забезпечення та лiкування онкологiчних захворювань iз застосуванням високовартiсних медичних технологiй громадян, якi постраждали внаслiдок Чорнобильської катастрофи</v>
          </cell>
        </row>
        <row r="901">
          <cell r="B901" t="str">
            <v>2501470</v>
          </cell>
          <cell r="C901" t="str">
            <v>Санаторно-курортне лiкування ветеранiв вiйни, осiб, на яких поширюється чиннiсть законiв України "Про статус ветеранiв вiйни, гарантiї їх соцiального захисту", "Про жертви нацистських переслiдувань" та iнвалiдiв</v>
          </cell>
        </row>
        <row r="902">
          <cell r="B902" t="str">
            <v>2501480</v>
          </cell>
          <cell r="C902" t="str">
            <v>Надання щомiсячної адресної допомоги особам, якi перемiщуються з тимчасово окупованої територiї України та районiв проведення антитерористичної операцiї, для покриття витрат на проживання, в тому числi на оплату житлово-комунальних послуг</v>
          </cell>
        </row>
        <row r="903">
          <cell r="B903" t="str">
            <v>2501550</v>
          </cell>
          <cell r="C903" t="str">
            <v>Пiдготовка кадрiв для галузi соцiального захисту вищими навчальними закладами III - IV рiвнiв акредитацiї</v>
          </cell>
        </row>
        <row r="904">
          <cell r="B904" t="str">
            <v>2501570</v>
          </cell>
          <cell r="C904" t="str">
            <v>Виплата матерiальної допомоги вiйськовослужбовцям, звiльненим з  вiйськової строкової служби</v>
          </cell>
        </row>
        <row r="905">
          <cell r="B905" t="str">
            <v>2501580</v>
          </cell>
          <cell r="C905" t="str">
            <v>Придбання (будiвництво) житла для iнвалiдiв-слiпих та iнвалiдiв глухих</v>
          </cell>
        </row>
        <row r="906">
          <cell r="B906" t="str">
            <v>2501590</v>
          </cell>
          <cell r="C906" t="str">
            <v>Компенсацiя роботодавцю частини фактичних витрат, повіязаних зi сплатою єдиного внеску на загальнообовіязкове державне соцiальне страхування</v>
          </cell>
        </row>
        <row r="907">
          <cell r="B907" t="str">
            <v>2501600</v>
          </cell>
          <cell r="C907" t="str">
            <v>Розробка та впровадження моделей соцiального iнвестування</v>
          </cell>
        </row>
        <row r="908">
          <cell r="B908" t="str">
            <v>2501610</v>
          </cell>
          <cell r="C908" t="str">
            <v>Пiдвищення  ефективностi  управлiння реформою системи соцiального захисту</v>
          </cell>
        </row>
        <row r="909">
          <cell r="B909" t="str">
            <v>2501620</v>
          </cell>
          <cell r="C909" t="str">
            <v>Створення єдиної системи збору та облiку внескiв на загальнообов'язкове державне соцiальне страхування та подальше формування системи накопичувального пенсiйного забезпечення</v>
          </cell>
        </row>
        <row r="910">
          <cell r="B910" t="str">
            <v>2501630</v>
          </cell>
          <cell r="C910" t="str">
            <v>Модернiзацiя системи соцiальної пiдтримки населення України</v>
          </cell>
        </row>
        <row r="911">
          <cell r="B911" t="str">
            <v>2501700</v>
          </cell>
          <cell r="C911" t="str">
            <v>Надання одноразової грошової допомоги членам сімей волонтерів, які загинули під час надання волонтерської допомоги в районі проведення антитерористичної операції</v>
          </cell>
        </row>
        <row r="912">
          <cell r="B912" t="str">
            <v>2501710</v>
          </cell>
          <cell r="C912" t="str">
            <v>Надання одноразової грошової допомоги особам, які отримали тілесні ушкодження середньої тяжкості під час участі у масових акціях громадського протесту, що відбулися у період з 21 листопада 2013 р. по 21 лютого 2014 року</v>
          </cell>
        </row>
        <row r="913">
          <cell r="B913" t="str">
            <v>2501720</v>
          </cell>
          <cell r="C913" t="str">
            <v>Надання одноразової грошової допомоги особам, які отримали тяжкі тілесні ушкодження під час участі в масових акціях громадського протесту, що відбулися у період з 21 листопада 2013 р. по 21 лютого 2014 року</v>
          </cell>
        </row>
        <row r="914">
          <cell r="B914" t="str">
            <v>2501730</v>
          </cell>
          <cell r="C914" t="str">
            <v>Надання одноразової грошової допомоги членам сімей осіб, смерть яких пов'язана з участю в масових акціях громадського протесту, що відбулися у період з 21 листопада 2013 р. по 21 лютого 2014 року</v>
          </cell>
        </row>
        <row r="915">
          <cell r="B915" t="str">
            <v>2501740</v>
          </cell>
          <cell r="C915" t="str">
            <v>Надання одноразової грошової допомоги волонтерам, яким встановлено інвалідність внаслідок поранення, отриманого під час надання волонтерської допомоги в районі проведення антитерористичної операції</v>
          </cell>
        </row>
        <row r="916">
          <cell r="B916" t="str">
            <v>2501900</v>
          </cell>
          <cell r="C916" t="str">
            <v>Надання пiльг, житлових субсидiй та компенсацiй населенню на оплату електроенергiї, природного газу, послуг тепло-, водопостачання i водовiдведення, квартирної плати (утримання будинкiв i споруд та прибудинкових територiй), вивезення побутового смiття та</v>
          </cell>
        </row>
        <row r="917">
          <cell r="B917" t="str">
            <v>2501910</v>
          </cell>
          <cell r="C917" t="str">
            <v>Надання пiльг та житлових субсидiй населенню на придбання твердого та рiдкого пiчного побутового палива i скрапленого газу</v>
          </cell>
        </row>
        <row r="918">
          <cell r="B918" t="str">
            <v>2501920</v>
          </cell>
          <cell r="C918" t="str">
            <v>Надання пiльг з послуг зв'язку,  iнших передбачених законодавством пiльг (крiм  пiльг  на одержання    лiкiв,   зубопротезування,   оплату   електроенергiї, природного i скрапленого газу на  побутовi  потреби,  твердого  та рiдкого пiчного побутового пал</v>
          </cell>
        </row>
        <row r="919">
          <cell r="B919" t="str">
            <v>2501930</v>
          </cell>
          <cell r="C919" t="str">
            <v>Виплата допомоги сiм'ям з дiтьми, малозабезпеченим сiм'ям, iнвалiдам з дитинства, дiтям-iнвалiдам, тимчасової державної допомоги дiтям та на догляд за iнвалiдом I чи II групи внаслiдок психiчного розладу</v>
          </cell>
        </row>
        <row r="920">
          <cell r="B920" t="str">
            <v>2502000</v>
          </cell>
          <cell r="C920" t="str">
            <v>Державна служба з питань працi</v>
          </cell>
        </row>
        <row r="921">
          <cell r="B921" t="str">
            <v>2502010</v>
          </cell>
          <cell r="C921" t="str">
            <v>Керiвництво та управлiння у сферi промислової безпеки, охорони та гiгiєни працi, нагляду за додержанням законодавства про працю</v>
          </cell>
        </row>
        <row r="922">
          <cell r="B922" t="str">
            <v>2502020</v>
          </cell>
          <cell r="C922" t="str">
            <v>Прикладнi дослiдження та розробки, пiдготовка наукових кадрiв у сферi промислової безпеки та охорони працi</v>
          </cell>
        </row>
        <row r="923">
          <cell r="B923" t="str">
            <v>2503000</v>
          </cell>
          <cell r="C923" t="str">
            <v>Державна iнспекцiя України з питань працi</v>
          </cell>
        </row>
        <row r="924">
          <cell r="B924" t="str">
            <v>2503010</v>
          </cell>
          <cell r="C924" t="str">
            <v>Керiвництво та управлiння у сферi нагляду за додержанням законодавства про працю</v>
          </cell>
        </row>
        <row r="925">
          <cell r="B925" t="str">
            <v>2503020</v>
          </cell>
          <cell r="C925" t="str">
            <v>Прикладнi дослiдження та розробки, пiдготовка наукових кадрiв у сферi промислової безпеки та охорони працi</v>
          </cell>
        </row>
        <row r="926">
          <cell r="B926" t="str">
            <v>2505000</v>
          </cell>
          <cell r="C926" t="str">
            <v>Державна служба України у справах ветеранiв вiйни та учасникiв антитерористичної операцiї</v>
          </cell>
        </row>
        <row r="927">
          <cell r="B927" t="str">
            <v>2505010</v>
          </cell>
          <cell r="C927" t="str">
            <v>Керiвництво та управлiння у сферi соцiального захисту ветеранiв вiйни та учасникiв антитерористичної операцiї</v>
          </cell>
        </row>
        <row r="928">
          <cell r="B928" t="str">
            <v>2505040</v>
          </cell>
          <cell r="C928" t="str">
            <v>Протезування та ортезування виробами пiдвищеної функцiональностi за новiтнiми технологiями та технологiями виготовлення, якi вiдсутнi в Українi, а також регенерацiя для окремих категорiй громадян, якi брали участь в антитерористичнiй операцiї та/або у за</v>
          </cell>
        </row>
        <row r="929">
          <cell r="B929" t="str">
            <v>2505050</v>
          </cell>
          <cell r="C929" t="str">
            <v>Забезпечення житлом воїнiв-iнтернацiоналiстiв</v>
          </cell>
        </row>
        <row r="930">
          <cell r="B930" t="str">
            <v>2505080</v>
          </cell>
          <cell r="C930" t="str">
            <v>Здiйснення заходiв щодо надання соцiальної та психологiчної допомоги центрами соцiально-психологiчної реабiлiтацiї населення</v>
          </cell>
        </row>
        <row r="931">
          <cell r="B931" t="str">
            <v>2505110</v>
          </cell>
          <cell r="C931" t="str">
            <v>Встановлення телефонiв iнвалiдам I i II груп</v>
          </cell>
        </row>
        <row r="932">
          <cell r="B932" t="str">
            <v>2505120</v>
          </cell>
          <cell r="C932" t="str">
            <v>Компенсацiйнi виплати iнвалiдам на бензин, ремонт, техобслуговування автотранспорту та транспортне обслуговування</v>
          </cell>
        </row>
        <row r="933">
          <cell r="B933" t="str">
            <v>2505130</v>
          </cell>
          <cell r="C933" t="str">
            <v>Будiвництво (придбання) житла для вiйськовослужбовцiв, звiльнених в запас або у вiдставку, для вiдселення їх iз закритих та вiддалених вiд населених пунктiв вiйськових гарнiзонiв</v>
          </cell>
        </row>
        <row r="934">
          <cell r="B934" t="str">
            <v>2505140</v>
          </cell>
          <cell r="C934" t="str">
            <v>Забезпечення житлом осiб, якi брали безпосередню участь в антитерористичнiй операцiї та/або у забезпеченнi її проведення i втратили функцiональнi можливостi нижнiх кiнцiвок</v>
          </cell>
        </row>
        <row r="935">
          <cell r="B935" t="str">
            <v>2505150</v>
          </cell>
          <cell r="C935" t="str">
            <v>Заходи iз психологiчної реабiлiтацiї, соцiальної та професiйної адаптацiї учасникiв антитерористичної операцiї та забезпечення постраждалих учасникiв антитерористичної операцiї санаторно-курортним лiкуванням</v>
          </cell>
        </row>
        <row r="936">
          <cell r="B936" t="str">
            <v>2505160</v>
          </cell>
          <cell r="C936" t="str">
            <v>Забезпечення постраждалих учасникiв антитерористичної операцiї санаторно-курортним лiкуванням</v>
          </cell>
        </row>
        <row r="937">
          <cell r="B937" t="str">
            <v>2505170</v>
          </cell>
          <cell r="C937" t="str">
            <v>Заходи з соцiальної та професiйної адаптацiї учасникiв антитерористичної операцiї (крiм вiйськовослужбовцiв, звiльнених у запас або у вiдставку)</v>
          </cell>
        </row>
        <row r="938">
          <cell r="B938" t="str">
            <v>2505800</v>
          </cell>
          <cell r="C938" t="str">
            <v>Будiвництво (придбання) житла для iнвалiдiв по зору i слуху</v>
          </cell>
        </row>
        <row r="939">
          <cell r="B939" t="str">
            <v>2506000</v>
          </cell>
          <cell r="C939" t="str">
            <v>Пенсiйний фонд України</v>
          </cell>
        </row>
        <row r="940">
          <cell r="B940" t="str">
            <v>2506020</v>
          </cell>
          <cell r="C940" t="str">
            <v>Дотацiя на виплату пенсiй, надбавок та пiдвищень до пенсiй, призначених за рiзними пенсiйними програмами</v>
          </cell>
        </row>
        <row r="941">
          <cell r="B941" t="str">
            <v>2506030</v>
          </cell>
          <cell r="C941" t="str">
            <v>Дотацiя Пенсiйному фонду України на пенсiйне забезпечення вiйськовослужбовцiв, осiб начальницького i рядового складу та суддiв у вiдставцi</v>
          </cell>
        </row>
        <row r="942">
          <cell r="B942" t="str">
            <v>2506050</v>
          </cell>
          <cell r="C942" t="str">
            <v>Покриття дефiциту коштiв Пенсiйного фонду України для виплати пенсiй</v>
          </cell>
        </row>
        <row r="943">
          <cell r="B943" t="str">
            <v>2506060</v>
          </cell>
          <cell r="C943" t="str">
            <v>Допомога пенсiонерам на придбання лiкiв</v>
          </cell>
        </row>
        <row r="944">
          <cell r="B944" t="str">
            <v>2506070</v>
          </cell>
          <cell r="C944" t="str">
            <v>Пенсiйне забезпечення працiвникiв, зайнятих повний робочий день на пiдземних роботах, та членiв їх сiмей</v>
          </cell>
        </row>
        <row r="945">
          <cell r="B945" t="str">
            <v>2506080</v>
          </cell>
          <cell r="C945" t="str">
            <v>Фiнансове забезпечення виплати пенсiй, надбавок та пiдвищень до пенсiй, призначених за пенсiйними програмами, та дефiциту коштiв Пенсiйного фонду</v>
          </cell>
        </row>
        <row r="946">
          <cell r="B946" t="str">
            <v>2507000</v>
          </cell>
          <cell r="C946" t="str">
            <v>Фонд соцiального захисту iнвалiдiв</v>
          </cell>
        </row>
        <row r="947">
          <cell r="B947" t="str">
            <v>2507020</v>
          </cell>
          <cell r="C947" t="str">
            <v>Фiнансова пiдтримка громадських органiзацiй iнвалiдiв</v>
          </cell>
        </row>
        <row r="948">
          <cell r="B948" t="str">
            <v>2507030</v>
          </cell>
          <cell r="C948" t="str">
            <v>Заходи iз соцiальної, трудової та професiйної реабiлiтацiї iнвалiдiв</v>
          </cell>
        </row>
        <row r="949">
          <cell r="B949" t="str">
            <v>2507040</v>
          </cell>
          <cell r="C949" t="str">
            <v>Забезпечення дiяльностi Фонду соцiального захисту iнвалiдiв</v>
          </cell>
        </row>
        <row r="950">
          <cell r="B950" t="str">
            <v>2507050</v>
          </cell>
          <cell r="C950" t="str">
            <v>Фiнансова пiдтримка громадських органiзацiй iнвалiдiв та ветеранiв, заходи з вiдвiдування вiйськових поховань i вiйськових пам'ятникiв та з увiчнення Перемоги у Великiй Вiтчизнянiй вiйнi 1941 - 1945 рокiв</v>
          </cell>
        </row>
        <row r="951">
          <cell r="B951" t="str">
            <v>2507070</v>
          </cell>
          <cell r="C951" t="str">
            <v>Санаторно-курортне лiкування ветеранiв вiйни, осiб, на яких поширюється чиннiсть законiв України "Про статус ветеранiв вiйни, гарантiї їх соцiального захисту", "Про жертви нацистських переслiдувань" та iнвалiдiв</v>
          </cell>
        </row>
        <row r="952">
          <cell r="B952" t="str">
            <v>2507080</v>
          </cell>
          <cell r="C952" t="str">
            <v>Соцiальна, трудова та професiйна реабiлiтацiя iнвалiдiв, видатки на створення Нацiонального центру параолiмпiйської i дефлiмпiйської пiдготовки та реабiлiтацiї iнвалiдiв та Захiдного реабiлiтацiйно-спортивного центру</v>
          </cell>
        </row>
        <row r="953">
          <cell r="B953" t="str">
            <v>2507090</v>
          </cell>
          <cell r="C953" t="str">
            <v>Забезпечення окремих категорiй населення України технiчними та iншими засобами реабiлiтацiї</v>
          </cell>
        </row>
        <row r="954">
          <cell r="B954" t="str">
            <v>2507100</v>
          </cell>
          <cell r="C954" t="str">
            <v>Реабiлiтацiя дiтей-iнвалiдiв</v>
          </cell>
        </row>
        <row r="955">
          <cell r="B955" t="str">
            <v>2508000</v>
          </cell>
          <cell r="C955" t="str">
            <v>Державна служба гiрничого нагляду та промислової безпеки України</v>
          </cell>
        </row>
        <row r="956">
          <cell r="B956" t="str">
            <v>2508010</v>
          </cell>
          <cell r="C956" t="str">
            <v>Керiвництво та управлiння у сферi гiрничого нагляду та промислової безпеки</v>
          </cell>
        </row>
        <row r="957">
          <cell r="B957" t="str">
            <v>2510000</v>
          </cell>
          <cell r="C957" t="str">
            <v>Мiнiстерство соцiальної полiтики України (загальнодержавнi витрати)</v>
          </cell>
        </row>
        <row r="958">
          <cell r="B958" t="str">
            <v>2511000</v>
          </cell>
          <cell r="C958" t="str">
            <v>Мiнiстерство соцiальної полiтики України (загальнодержавнi витрати)</v>
          </cell>
        </row>
        <row r="959">
          <cell r="B959" t="str">
            <v>2511040</v>
          </cell>
          <cell r="C959" t="str">
            <v>Субвенцiя з державного бюджету бюджету м. Києва на капiтальний ремонт третього корпусу центру захисту дiтей "Нашi дiти"</v>
          </cell>
        </row>
        <row r="960">
          <cell r="B960" t="str">
            <v>2511050</v>
          </cell>
          <cell r="C960" t="str">
            <v>Видатки для забезпечення доплат до заробiтної плати працiвникам бюджетної сфери до рiвня прожиткового мiнiмуму для працездатних осiб</v>
          </cell>
        </row>
        <row r="961">
          <cell r="B961" t="str">
            <v>2511060</v>
          </cell>
          <cell r="C961" t="str">
            <v>Субвенцiя з державного бюджету мiсцевим бюджетам на фiнансування ремонту примiщень управлiнь працi та соцiального захисту виконавчих органiв мiських (мiст республiканського в Автономнiй Республiцi Крим i обласного значення), районних у мiстах Києвi i Сев</v>
          </cell>
        </row>
        <row r="962">
          <cell r="B962" t="str">
            <v>2511100</v>
          </cell>
          <cell r="C962" t="str">
            <v>Субвенцiя з державного бюджету обласному бюджету Луганської областi на капiтальний ремонт управлiння соцiального захисту населення</v>
          </cell>
        </row>
        <row r="963">
          <cell r="B963" t="str">
            <v>2511110</v>
          </cell>
          <cell r="C963" t="str">
            <v>Субвенцiя з державного бюджету мiсцевим бюджетам на виплату державної соцiальної допомоги на дiтей-сирiт та дiтей, позбавлених батькiвського пiклування, грошового забезпечення батькам-вихователям i прийомним батькам за надання соцiальних послуг у дитячих</v>
          </cell>
        </row>
        <row r="964">
          <cell r="B964" t="str">
            <v>2511120</v>
          </cell>
          <cell r="C964" t="str">
            <v>Субвенцiя з державного бюджету мiсцевим бюджетам на будiвництво (придбання) житла для сiмей загиблих вiйськовослужбовцiв, якi брали безпосередню участь в антитерористичнiй  операцiї, а також для iнвалiдiв I і II групи з числа вiйськовослужбовцiв, якi бра</v>
          </cell>
        </row>
        <row r="965">
          <cell r="B965" t="str">
            <v>2511130</v>
          </cell>
          <cell r="C965" t="str">
            <v>Субвенцiя з державного бюджету мiсцевим бюджетам на надання пiльг та житлових субсидiй населенню на оплату електроенергiї, природного газу, послуг тепло-, водопостачання i водовiдведення, квартирної плати (утримання будинкiв i споруд та прибудинкових тер</v>
          </cell>
        </row>
        <row r="966">
          <cell r="B966" t="str">
            <v>2511140</v>
          </cell>
          <cell r="C966" t="str">
            <v>Субвенцiя з державного бюджету мiсцевим бюджетам на надання пiльг та житлових субсидiй населенню на придбання твердого та рiдкого пiчного побутового палива i скрапленого газу</v>
          </cell>
        </row>
        <row r="967">
          <cell r="B967" t="str">
            <v>2511150</v>
          </cell>
          <cell r="C967" t="str">
            <v>Субвенцiя з державного бюджету мiсцевим бюджетам на надання пiльг з послуг зв'язку, iнших передбачених законодавством пiльг (крiм пiльг на одержання лiкiв, зубопротезування, оплату електроенергiї, природного i скрапленого газу на побутовi потреби, твердо</v>
          </cell>
        </row>
        <row r="968">
          <cell r="B968" t="str">
            <v>2511160</v>
          </cell>
          <cell r="C968" t="str">
            <v>Субвенцiя з державного бюджету мiсцевим бюджетам на виплату допомоги сiм'ям з дiтьми, малозабезпеченим сiм'ям, iнвалiдам з дитинства, дiтям-iнвалiдам та допомоги на догляд за iнвалiдом I чи II групи внаслiдок психiчного розладу</v>
          </cell>
        </row>
        <row r="969">
          <cell r="B969" t="str">
            <v>2700000</v>
          </cell>
          <cell r="C969" t="str">
            <v>Мiнiстерство з питань житлово-комунального господарства України</v>
          </cell>
        </row>
        <row r="970">
          <cell r="B970" t="str">
            <v>2701000</v>
          </cell>
          <cell r="C970" t="str">
            <v>Апарат Мiнiстерства з питань житлово-комунального господарства України</v>
          </cell>
        </row>
        <row r="971">
          <cell r="B971" t="str">
            <v>2701010</v>
          </cell>
          <cell r="C971" t="str">
            <v>Керiвництво та управлiння у сферi житлово-комунального господарства</v>
          </cell>
        </row>
        <row r="972">
          <cell r="B972" t="str">
            <v>2701030</v>
          </cell>
          <cell r="C972" t="str">
            <v>Прикладнi науковi та науково-технiчнi розробки, виконання робiт за державними цiльовими програмами i державним замовленням  у сферi розвитку житлово-комунального господарства</v>
          </cell>
        </row>
        <row r="973">
          <cell r="B973" t="str">
            <v>2701040</v>
          </cell>
          <cell r="C973" t="str">
            <v>Науковi розробки iз нормування та стандартизацiї у сферi житлової полiтики</v>
          </cell>
        </row>
        <row r="974">
          <cell r="B974" t="str">
            <v>2701070</v>
          </cell>
          <cell r="C974" t="str">
            <v>Реклама та iнформування громадськостi щодо створення та дiяльностi об'єднань спiввласникiв багатоквартирних будинкiв</v>
          </cell>
        </row>
        <row r="975">
          <cell r="B975" t="str">
            <v>2701080</v>
          </cell>
          <cell r="C975" t="str">
            <v>Нагородження переможцiв всеукраїнського конкурсу "Населений пункт найкращого благоустрою i пiдтримки громадського порядку" за 2009 рiк</v>
          </cell>
        </row>
        <row r="976">
          <cell r="B976" t="str">
            <v>2701100</v>
          </cell>
          <cell r="C976" t="str">
            <v>Розробка схем та проектних рiшень масового застосування</v>
          </cell>
        </row>
        <row r="977">
          <cell r="B977" t="str">
            <v>2701170</v>
          </cell>
          <cell r="C977" t="str">
            <v>Лiквiдацiя наслiдкiв пiдтоплення територiй в мiстах i селищах України</v>
          </cell>
        </row>
        <row r="978">
          <cell r="B978" t="str">
            <v>2701180</v>
          </cell>
          <cell r="C978" t="str">
            <v>Загальнодержавна програма реформування житлово-комунального господарства в т. ч. на здешевлення кредитiв для виконання цiєї програми</v>
          </cell>
        </row>
        <row r="979">
          <cell r="B979" t="str">
            <v>2701190</v>
          </cell>
          <cell r="C979" t="str">
            <v>Пiдготовка фахiвцiв для житлово-комунального господарства</v>
          </cell>
        </row>
        <row r="980">
          <cell r="B980" t="str">
            <v>2701200</v>
          </cell>
          <cell r="C980" t="str">
            <v>Вiдшкодування вiдсоткової ставки по кредитах, спрямованих на реалiзацiю проектiв з енергозбереження в житлово-комунальному господарствi</v>
          </cell>
        </row>
        <row r="981">
          <cell r="B981" t="str">
            <v>2701210</v>
          </cell>
          <cell r="C981" t="str">
            <v>Реалiзацiя iнвестицiйних та iнновацiйних проектiв з енергозбереження в житлово-комунальному господарствi</v>
          </cell>
        </row>
        <row r="982">
          <cell r="B982" t="str">
            <v>2701220</v>
          </cell>
          <cell r="C982" t="str">
            <v>Погашення бюджетної кредиторської заборгованостi за виконанi роботи, що виникла у 2007-2009 роках за бюджетними програмами "Ремонт i реконструкцiя теплових мереж та котелень", "Загальнодержавна програма реформування i розвитку житлово-комунального господ</v>
          </cell>
        </row>
        <row r="983">
          <cell r="B983" t="str">
            <v>2701240</v>
          </cell>
          <cell r="C983" t="str">
            <v>Реалiзацiя iнвестицiйних (пiлотних) проектiв у сферi житлово-комунального господарства</v>
          </cell>
        </row>
        <row r="984">
          <cell r="B984" t="str">
            <v>2701340</v>
          </cell>
          <cell r="C984" t="str">
            <v>Реконструкцiя централiзованих систем водопостачання i водовiдведення з використанням енергоощадного обладнання та технологiй</v>
          </cell>
        </row>
        <row r="985">
          <cell r="B985" t="str">
            <v>2701850</v>
          </cell>
          <cell r="C985" t="str">
            <v>Будiвництво другої нитки Головного мiського каналiзацiйного колектора в м. Києвi в рамках пiдготовки до Євро-2012</v>
          </cell>
        </row>
        <row r="986">
          <cell r="B986" t="str">
            <v>2705000</v>
          </cell>
          <cell r="C986" t="str">
            <v>Державна архiтектурно-будiвельна iнспекцiя</v>
          </cell>
        </row>
        <row r="987">
          <cell r="B987" t="str">
            <v>2710000</v>
          </cell>
          <cell r="C987" t="str">
            <v>Мiнiстерство з питань житлово-комунального господарства України (загальнодержавнi витрати)</v>
          </cell>
        </row>
        <row r="988">
          <cell r="B988" t="str">
            <v>2711000</v>
          </cell>
          <cell r="C988" t="str">
            <v>Мiнiстерство з питань житлово-комунального господарства України (загальнодержавнi витрати)</v>
          </cell>
        </row>
        <row r="989">
          <cell r="B989" t="str">
            <v>2711020</v>
          </cell>
          <cell r="C989" t="str">
            <v>Субвенцiя з державного бюджету мiсцевим бюджетам на придбання вагонiв для комунального електротранспорту (тролейбусiв i трамваїв)</v>
          </cell>
        </row>
        <row r="990">
          <cell r="B990" t="str">
            <v>2711100</v>
          </cell>
          <cell r="C990" t="str">
            <v>Субвенцiя з державного бюджету мiсцевим бюджетам на заходи з енергозбереження, у тому числi оснащення iнженерних вводiв багатоквартирних житлових будинкiв засобами облiку споживання води i теплової енергiї, ремонт i реконструкцiю теплових мереж та котеле</v>
          </cell>
        </row>
        <row r="991">
          <cell r="B991" t="str">
            <v>2711140</v>
          </cell>
          <cell r="C991" t="str">
            <v>Субвенцiя з державного бюджету мiсцевим бюджетам на погашення заборгованостi з рiзницi в тарифах на теплову енергiю, послуги з водопостачання та водовiдведення, що вироблялися, транспортувалися та постачалися населенню, яка виникла у зв'язку з невiдповiд</v>
          </cell>
        </row>
        <row r="992">
          <cell r="B992" t="str">
            <v>2711150</v>
          </cell>
          <cell r="C992" t="str">
            <v>Субвенцiя з державного бюджету мiському бюджету м. Алчевськ на соцiально-економiчний розвиток</v>
          </cell>
        </row>
        <row r="993">
          <cell r="B993" t="str">
            <v>2711170</v>
          </cell>
          <cell r="C993" t="str">
            <v>Лiквiдацiя наслiдкiв пiдтоплення територiй в мiстах i селищах України</v>
          </cell>
        </row>
        <row r="994">
          <cell r="B994" t="str">
            <v>2750000</v>
          </cell>
          <cell r="C994" t="str">
            <v>Мiнiстерство регiонального розвитку, будiвництва та житлово-комунального господарства України</v>
          </cell>
        </row>
        <row r="995">
          <cell r="B995" t="str">
            <v>2751000</v>
          </cell>
          <cell r="C995" t="str">
            <v>Апарат Мiнiстерства регiонального розвитку, будiвництва та житлово-комунального господарства України</v>
          </cell>
        </row>
        <row r="996">
          <cell r="B996" t="str">
            <v>2751010</v>
          </cell>
          <cell r="C996" t="str">
            <v>Керiвництво та управлiння у сферi регiонального розвитку, будiвництва та житлово-комунального господарства</v>
          </cell>
        </row>
        <row r="997">
          <cell r="B997" t="str">
            <v>2751030</v>
          </cell>
          <cell r="C997" t="str">
            <v>Дослiдження, науковi i науково-технiчнi розробки у сферi будiвництва, житлово-комунального господарства та регiонального розвитку, виконання робiт за державними цiльовими програмами у сферi розвитку житлово-комунального господарства, науковi розробки iз</v>
          </cell>
        </row>
        <row r="998">
          <cell r="B998" t="str">
            <v>2751040</v>
          </cell>
          <cell r="C998" t="str">
            <v>Науковi розробки iз нормування та стандартизацiї у сферi будiвництва та житлової полiтики</v>
          </cell>
        </row>
        <row r="999">
          <cell r="B999" t="str">
            <v>2751050</v>
          </cell>
          <cell r="C999" t="str">
            <v>Заходи з реалiзацiї Загальнодержавної цiльової програми "Питна вода України" та реконструкцiя та будiвництво систем централiзованого водовiдведення</v>
          </cell>
        </row>
        <row r="1000">
          <cell r="B1000" t="str">
            <v>2751060</v>
          </cell>
          <cell r="C1000" t="str">
            <v>Вiдзначення Державною премiєю у сферi архiтектури та фiнансова пiдтримка творчих спiлок</v>
          </cell>
        </row>
        <row r="1001">
          <cell r="B1001" t="str">
            <v>2751070</v>
          </cell>
          <cell r="C1001" t="str">
            <v>Функцiонування Державної науково-технiчної бiблiотеки</v>
          </cell>
        </row>
        <row r="1002">
          <cell r="B1002" t="str">
            <v>2751080</v>
          </cell>
          <cell r="C1002" t="str">
            <v>Збереження архiтектурної спадщини в заповiдниках</v>
          </cell>
        </row>
        <row r="1003">
          <cell r="B1003" t="str">
            <v>2751090</v>
          </cell>
          <cell r="C1003" t="str">
            <v>Паспортизацiя, iнвентаризацiя та реставрацiя пам'яток архiтектури</v>
          </cell>
        </row>
        <row r="1004">
          <cell r="B1004" t="str">
            <v>2751100</v>
          </cell>
          <cell r="C1004" t="str">
            <v>Розробка схем та проектних рiшень масового застосування</v>
          </cell>
        </row>
        <row r="1005">
          <cell r="B1005" t="str">
            <v>2751110</v>
          </cell>
          <cell r="C1005" t="str">
            <v>Поповнення статутних капiталiв державних банкiв з метою збiльшення ними iпотечного кредитування у першу чергу працiвникiв освiти, культури, охорони здоров'я та iнших працiвникiв бюджетної сфери</v>
          </cell>
        </row>
        <row r="1006">
          <cell r="B1006" t="str">
            <v>2751120</v>
          </cell>
          <cell r="C1006" t="str">
            <v>Пiдготовка фахiвцiв для органiв мiсцевого самоврядування</v>
          </cell>
        </row>
        <row r="1007">
          <cell r="B1007" t="str">
            <v>2751130</v>
          </cell>
          <cell r="C1007" t="str">
            <v>Реалiзацiя пiлотних проектiв у сферi житлово-комунального господарства</v>
          </cell>
        </row>
        <row r="1008">
          <cell r="B1008" t="str">
            <v>2751140</v>
          </cell>
          <cell r="C1008" t="str">
            <v>Державний насiннєвий контроль у сферi зеленого будiвництва та квiтникарства</v>
          </cell>
        </row>
        <row r="1009">
          <cell r="B1009" t="str">
            <v>2751150</v>
          </cell>
          <cell r="C1009" t="str">
            <v>Збереження i вивчення у спецiально створених умовах рiзноманiтних видiв дерев i чагарникiв</v>
          </cell>
        </row>
        <row r="1010">
          <cell r="B1010" t="str">
            <v>2751160</v>
          </cell>
          <cell r="C1010" t="str">
            <v>Забезпечення житлом осiб, якi брали безпосередню участь в антитерористичнiй операцiї та/або у забезпеченнi її проведення i втратили функцiональнi можливостi нижнiх кiнцiвок</v>
          </cell>
        </row>
        <row r="1011">
          <cell r="B1011" t="str">
            <v>2751170</v>
          </cell>
          <cell r="C1011" t="str">
            <v>Реконструкцiя систем водопостачання м. Львова</v>
          </cell>
        </row>
        <row r="1012">
          <cell r="B1012" t="str">
            <v>2751180</v>
          </cell>
          <cell r="C1012" t="str">
            <v>Забезпечення iнформування органiв мiсцевого самоврядування</v>
          </cell>
        </row>
        <row r="1013">
          <cell r="B1013" t="str">
            <v>2751190</v>
          </cell>
          <cell r="C1013" t="str">
            <v>Надання державної пiдтримки для будiвництва (придбання) доступного житла</v>
          </cell>
        </row>
        <row r="1014">
          <cell r="B1014" t="str">
            <v>2751200</v>
          </cell>
          <cell r="C1014" t="str">
            <v>Надання пiльгового довгострокового державного кредиту молодим сiм'ям та одиноким молодим громадянам на будiвництво (реконструкцiю) та придбання житла за рахунок стабiлiзацiйного фонду</v>
          </cell>
        </row>
        <row r="1015">
          <cell r="B1015" t="str">
            <v>2751210</v>
          </cell>
          <cell r="C1015" t="str">
            <v>Проведення земельної реформи</v>
          </cell>
        </row>
        <row r="1016">
          <cell r="B1016" t="str">
            <v>2751220</v>
          </cell>
          <cell r="C1016" t="str">
            <v>Часткова компенсацiя витрат за спожиту електроенергiю, повіязаних з перекиданням води у маловоднi регiони</v>
          </cell>
        </row>
        <row r="1017">
          <cell r="B1017" t="str">
            <v>2751230</v>
          </cell>
          <cell r="C1017" t="str">
            <v>Пошук i впорядкування поховань жертв вiйни та полiтичних репресiй</v>
          </cell>
        </row>
        <row r="1018">
          <cell r="B1018" t="str">
            <v>2751240</v>
          </cell>
          <cell r="C1018" t="str">
            <v>Компенсацiя рiзницi в тарифах на теплову енергiю вироблену для населення на теплогенеруючих установках (крiм теплоелектроцентралей i теплоелектростанцiй, якi не використовують альтернативнi види палива, та атомних електростанцiй) з використанням будь-яки</v>
          </cell>
        </row>
        <row r="1019">
          <cell r="B1019" t="str">
            <v>2751250</v>
          </cell>
          <cell r="C1019" t="str">
            <v>Загальнодержавнi топографо-геодезичнi та картографiчнi роботи, демаркацiя та делiмiтацiя державного кордону</v>
          </cell>
        </row>
        <row r="1020">
          <cell r="B1020" t="str">
            <v>2751260</v>
          </cell>
          <cell r="C1020" t="str">
            <v>Державне пiльгове кредитування будiвництва (придбання) житла для окремих категорiй громадян, якi вiдповiдно до чинного законодавства мають право на отримання таких кредитiв</v>
          </cell>
        </row>
        <row r="1021">
          <cell r="B1021" t="str">
            <v>2751270</v>
          </cell>
          <cell r="C1021" t="str">
            <v>Здiйснення заходiв з пiдготовки та вiдзначення 925 - рiччя заснування м. Бродiв Львiвської областi та 425 - рiччя надання мiсту Магдебурзького права</v>
          </cell>
        </row>
        <row r="1022">
          <cell r="B1022" t="str">
            <v>2751280</v>
          </cell>
          <cell r="C1022" t="str">
            <v>Державнi капiтальнi вкладення на реалiзацiю Чорнобильської будiвельної програми</v>
          </cell>
        </row>
        <row r="1023">
          <cell r="B1023" t="str">
            <v>2751290</v>
          </cell>
          <cell r="C1023" t="str">
            <v>Фiнансова пiдтримка статутної дiяльностi всеукраїнських асоцiацiй</v>
          </cell>
        </row>
        <row r="1024">
          <cell r="B1024" t="str">
            <v>2751300</v>
          </cell>
          <cell r="C1024" t="str">
            <v>Забезпечення житлом iнвалiдiв вiйни</v>
          </cell>
        </row>
        <row r="1025">
          <cell r="B1025" t="str">
            <v>2751310</v>
          </cell>
          <cell r="C1025" t="str">
            <v>Погашення кредиторської заборгованостi, зареєстрованої станом на 1 сiчня 2010 року за програмами реалiзацiї iнвестицiйних проектiв соцiально-економiчного розвитку регiонiв та iншими програмами розвитку регiонiв</v>
          </cell>
        </row>
        <row r="1026">
          <cell r="B1026" t="str">
            <v>2751330</v>
          </cell>
          <cell r="C1026" t="str">
            <v>Облаштування багатоквартирних будинкiв сучасними засобами облiку i регулювання води та теплової енергiї</v>
          </cell>
        </row>
        <row r="1027">
          <cell r="B1027" t="str">
            <v>2751340</v>
          </cell>
          <cell r="C1027" t="str">
            <v>Пiльгове кредитування юридичних осiб, в тому числi ОСББ, для проведення реконструкцiї, капiтальних та поточних ремонтiв об'єктiв житлово-комунального господарства</v>
          </cell>
        </row>
        <row r="1028">
          <cell r="B1028" t="str">
            <v>2751360</v>
          </cell>
          <cell r="C1028" t="str">
            <v>Повернення кредитiв, наданих з державного бюджету молодим сiм'ям та одиноким молодим громадянам на будiвництво (реконструкцiю) та придбання житла, i пеня</v>
          </cell>
        </row>
        <row r="1029">
          <cell r="B1029" t="str">
            <v>2751370</v>
          </cell>
          <cell r="C1029" t="str">
            <v>Фiнансова пiдтримка Державного фонду сприяння молодiжному житловому будiвництву</v>
          </cell>
        </row>
        <row r="1030">
          <cell r="B1030" t="str">
            <v>2751380</v>
          </cell>
          <cell r="C1030" t="str">
            <v>Часткова компенсацiя вiдсоткової ставки кредитiв комерцiйних банкiв молодим сiм'ям та одиноким молодим громадянам на будiвництво (реконструкцiю) та придбання житла</v>
          </cell>
        </row>
        <row r="1031">
          <cell r="B1031" t="str">
            <v>2751390</v>
          </cell>
          <cell r="C1031" t="str">
            <v>Надання пiльгового довгострокового державного кредиту молодим сiм'ям та одиноким молодим громадянам на будiвництво (реконструкцiю) та придбання житла</v>
          </cell>
        </row>
        <row r="1032">
          <cell r="B1032" t="str">
            <v>2751420</v>
          </cell>
          <cell r="C1032" t="str">
            <v>Збiльшення статутного капiталу Державної спецiалiзованої фiнансової установи "Державний фонд сприяння молодiжному житловому будiвництву" з подальшим використанням на реалiзацiю Державної програми забезпечення молодi житлом</v>
          </cell>
        </row>
        <row r="1033">
          <cell r="B1033" t="str">
            <v>2751430</v>
          </cell>
          <cell r="C1033" t="str">
            <v>Державне пiльгове кредитування iндивiдуальних сiльських забудовникiв на будiвництво (реконструкцiю) та придбання житла</v>
          </cell>
        </row>
        <row r="1034">
          <cell r="B1034" t="str">
            <v>2751440</v>
          </cell>
          <cell r="C1034" t="str">
            <v>Повернення кредитiв, наданих з державного бюджету iндивiдуальним сiльським забудовникам на будiвництво (реконструкцiю) та придбання житла</v>
          </cell>
        </row>
        <row r="1035">
          <cell r="B1035" t="str">
            <v>2751450</v>
          </cell>
          <cell r="C1035" t="str">
            <v>Реконструкцiя та будiвництво систем централiзованого водовiдведення</v>
          </cell>
        </row>
        <row r="1036">
          <cell r="B1036" t="str">
            <v>2751460</v>
          </cell>
          <cell r="C1036" t="str">
            <v>Капiтальний ремонт гуртожиткiв, що передаються з державної власностi у власнiсть територiальних громад</v>
          </cell>
        </row>
        <row r="1037">
          <cell r="B1037" t="str">
            <v>2751470</v>
          </cell>
          <cell r="C1037" t="str">
            <v>Здешевлення вартостi iпотечних кредитiв для забезпечення доступним житлом громадян, якi потребують полiпшення житлових умов</v>
          </cell>
        </row>
        <row r="1038">
          <cell r="B1038" t="str">
            <v>2751500</v>
          </cell>
          <cell r="C1038" t="str">
            <v>Видатки iз Стабiлiзацiйного фонду за напрямом здiйснення iнвестицiй в об'єкти розвитку соцiально-культурної сфери</v>
          </cell>
        </row>
        <row r="1039">
          <cell r="B1039" t="str">
            <v>2751520</v>
          </cell>
          <cell r="C1039" t="str">
            <v>Реалiзацiя проекту "Реконструкцiя споруд очистки стiчних каналiзацiйних вод i будiвництво технологiчної лiнiї по обробцi та утилiзацiї осадiв Бортницької станцiї аерацiї"</v>
          </cell>
        </row>
        <row r="1040">
          <cell r="B1040" t="str">
            <v>2751530</v>
          </cell>
          <cell r="C1040" t="str">
            <v>Пiдтримка статутної дiяльностi Всеукраїнських асоцiацiй органiв мiсцевого самоврядування</v>
          </cell>
        </row>
        <row r="1041">
          <cell r="B1041" t="str">
            <v>2751540</v>
          </cell>
          <cell r="C1041" t="str">
            <v>Повернення кредитiв, наданих у 2012 роцi з державного бюджету України на реалiзацiю бюджетної програми "Пiльгове кредитування юридичних осiб, в тому числi ОСББ, для проведення реконструкцiї, капiтальних та поточних ремонтiв об'єктiв житлово-комунального</v>
          </cell>
        </row>
        <row r="1042">
          <cell r="B1042" t="str">
            <v>2751560</v>
          </cell>
          <cell r="C1042" t="str">
            <v>Очищення побутово-стiчних вод мiста Калуш</v>
          </cell>
        </row>
        <row r="1043">
          <cell r="B1043" t="str">
            <v>2751570</v>
          </cell>
          <cell r="C1043" t="str">
            <v>Реалiзацiя Загальнодержавної цiльової програми "Питна вода України"</v>
          </cell>
        </row>
        <row r="1044">
          <cell r="B1044" t="str">
            <v>2751580</v>
          </cell>
          <cell r="C1044" t="str">
            <v>Реалiзацiя проектiв ремонту, реконструкцiї, будiвництва зовнiшнього освiтлення вулиць iз застосуванням енергозберiгаючих технологiй</v>
          </cell>
        </row>
        <row r="1045">
          <cell r="B1045" t="str">
            <v>2751590</v>
          </cell>
          <cell r="C1045" t="str">
            <v>Вiдновлення (будiвництво, капiтальний ремонт, реконструкцiя) iнфраструктури у Донецькiй та Луганськiй областях</v>
          </cell>
        </row>
        <row r="1046">
          <cell r="B1046" t="str">
            <v>2751600</v>
          </cell>
          <cell r="C1046" t="str">
            <v>Розвиток мiської iнфраструктури i заходи в секторi централiзованого теплопостачання України, розвиток системи водопостачання та водовiдведення в м. Миколаєвi, реконструкцiя та розвиток системи комунального водного господарства м. Чернiвцi</v>
          </cell>
        </row>
        <row r="1047">
          <cell r="B1047" t="str">
            <v>2751610</v>
          </cell>
          <cell r="C1047" t="str">
            <v>Фiнансування заходiв по забезпеченню впровадження та координацiї проекту розвитку мiської iнфраструктури, заходiв в секторi централiзованого теплопостачання України, надзвичайної кредитної програми для України, програми розвитку мунiципальної iнфраструкт</v>
          </cell>
        </row>
        <row r="1048">
          <cell r="B1048" t="str">
            <v>2751620</v>
          </cell>
          <cell r="C1048" t="str">
            <v>Розвиток системи водопостачання та водовiдведення в м. Миколаєвi</v>
          </cell>
        </row>
        <row r="1049">
          <cell r="B1049" t="str">
            <v>2751630</v>
          </cell>
          <cell r="C1049" t="str">
            <v>Реалiзацiя надзвичайної  кредитної  програми для України</v>
          </cell>
        </row>
        <row r="1050">
          <cell r="B1050" t="str">
            <v>2751640</v>
          </cell>
          <cell r="C1050" t="str">
            <v>Програма розвитку мунiципальної iнфраструктури</v>
          </cell>
        </row>
        <row r="1051">
          <cell r="B1051" t="str">
            <v>2751650</v>
          </cell>
          <cell r="C1051" t="str">
            <v>Вiдновлення Сходу України</v>
          </cell>
        </row>
        <row r="1052">
          <cell r="B1052" t="str">
            <v>2751800</v>
          </cell>
          <cell r="C1052" t="str">
            <v>Проведення протизсувних заходiв, iнженерного захисту, протиаварiйних та ремонтно-реставрацiйних робiт на територiї Києво-Печерської Лаври</v>
          </cell>
        </row>
        <row r="1053">
          <cell r="B1053" t="str">
            <v>2751810</v>
          </cell>
          <cell r="C1053" t="str">
            <v>Капiтальний ремонт, модернiзацiя та замiна лiфтiв у житлових будинках</v>
          </cell>
        </row>
        <row r="1054">
          <cell r="B1054" t="str">
            <v>2751820</v>
          </cell>
          <cell r="C1054" t="str">
            <v>Реконструкцiя та реставрацiя об'єктiв культурної спадщини в мiстах проведення чемпiонату Євро - 2012</v>
          </cell>
        </row>
        <row r="1055">
          <cell r="B1055" t="str">
            <v>2751830</v>
          </cell>
          <cell r="C1055" t="str">
            <v>Реставрацiя та пристосування Марiїнського палацу в м. Києвi</v>
          </cell>
        </row>
        <row r="1056">
          <cell r="B1056" t="str">
            <v>2751850</v>
          </cell>
          <cell r="C1056" t="str">
            <v>Реконструкцiя та будiвництво очисних споруд та iнших обієктiв з метою захисту акваторiї Азово-Чорноморського узбережжя та басейнiв рiчок Днiпро i Сiверський Донець вiд забруднення</v>
          </cell>
        </row>
        <row r="1057">
          <cell r="B1057" t="str">
            <v>2751880</v>
          </cell>
          <cell r="C1057" t="str">
            <v>Будiвництво, реконструкцiя, проведення проектних i ремонтних робiт на прiоритетних об'єктах державного та регiонального значення, якi перебувають у незадовiльному станi i потребують невiдкладного проведення зазначених робiт, та придбання обладнання, а та</v>
          </cell>
        </row>
        <row r="1058">
          <cell r="B1058" t="str">
            <v>2752000</v>
          </cell>
          <cell r="C1058" t="str">
            <v>Державна архiтектурно-будiвельна iнспекцiя України</v>
          </cell>
        </row>
        <row r="1059">
          <cell r="B1059" t="str">
            <v>2752010</v>
          </cell>
          <cell r="C1059" t="str">
            <v>Керiвництво та управлiння у сферi архiтектурно-будiвельного контролю та нагляду</v>
          </cell>
        </row>
        <row r="1060">
          <cell r="B1060" t="str">
            <v>2753000</v>
          </cell>
          <cell r="C1060" t="str">
            <v>Державне агентство з питань електронного урядування України</v>
          </cell>
        </row>
        <row r="1061">
          <cell r="B1061" t="str">
            <v>2753010</v>
          </cell>
          <cell r="C1061" t="str">
            <v>Керiвництво та управлiння у сферi електронного урядування</v>
          </cell>
        </row>
        <row r="1062">
          <cell r="B1062" t="str">
            <v>2753030</v>
          </cell>
          <cell r="C1062" t="str">
            <v>Електронне урядування та Нацiональна програма iнформатизацiї</v>
          </cell>
        </row>
        <row r="1063">
          <cell r="B1063" t="str">
            <v>2754000</v>
          </cell>
          <cell r="C1063" t="str">
            <v>Державне агентство з енергоефективностi та енергозбереження України</v>
          </cell>
        </row>
        <row r="1064">
          <cell r="B1064" t="str">
            <v>2754010</v>
          </cell>
          <cell r="C1064" t="str">
            <v>Керiвництво та управлiння у сферi ефективного використання енергетичних ресурсiв</v>
          </cell>
        </row>
        <row r="1065">
          <cell r="B1065" t="str">
            <v>2754040</v>
          </cell>
          <cell r="C1065" t="str">
            <v>Державна пiдтримка заходiв з енергозбереження через механiзм здешевлення кредитiв</v>
          </cell>
        </row>
        <row r="1066">
          <cell r="B1066" t="str">
            <v>2754060</v>
          </cell>
          <cell r="C1066" t="str">
            <v>Реалiзацiя Державної цiльової економiчної програми енергоефективностi на 2010 - 2016 роки</v>
          </cell>
        </row>
        <row r="1067">
          <cell r="B1067" t="str">
            <v>2755000</v>
          </cell>
          <cell r="C1067" t="str">
            <v>Державна служба України з питань геодезiї, картографiї та кадастру</v>
          </cell>
        </row>
        <row r="1068">
          <cell r="B1068" t="str">
            <v>2755010</v>
          </cell>
          <cell r="C1068" t="str">
            <v>Керiвництво та управлiння у сферi геодезiї, картографiї та кадастру</v>
          </cell>
        </row>
        <row r="1069">
          <cell r="B1069" t="str">
            <v>2755020</v>
          </cell>
          <cell r="C1069" t="str">
            <v>Проведення земельної реформи</v>
          </cell>
        </row>
        <row r="1070">
          <cell r="B1070" t="str">
            <v>2755030</v>
          </cell>
          <cell r="C1070" t="str">
            <v>Загальнодержавнi топографо-геодезичнi та картографiчнi роботи, демаркацiя та делiмiтацiя державного кордону</v>
          </cell>
        </row>
        <row r="1071">
          <cell r="B1071" t="str">
            <v>2756000</v>
          </cell>
          <cell r="C1071" t="str">
            <v>Державне агентство з питань вiдновлення Донбасу</v>
          </cell>
        </row>
        <row r="1072">
          <cell r="B1072" t="str">
            <v>2756010</v>
          </cell>
          <cell r="C1072" t="str">
            <v>Керiвництво та управлiння у сферi вiдновлення Донбасу</v>
          </cell>
        </row>
        <row r="1073">
          <cell r="B1073" t="str">
            <v>2760000</v>
          </cell>
          <cell r="C1073" t="str">
            <v>Мiнiстерство регiонального розвитку, будiвництва та житлово-комунального господарства України (загальнодержавнi витрати)</v>
          </cell>
        </row>
        <row r="1074">
          <cell r="B1074" t="str">
            <v>2761000</v>
          </cell>
          <cell r="C1074" t="str">
            <v>Мiнiстерство регiонального розвитку, будiвництва та житлово-комунального господарства України (загальнодержавнi витрати)</v>
          </cell>
        </row>
        <row r="1075">
          <cell r="B1075" t="str">
            <v>2761020</v>
          </cell>
          <cell r="C1075" t="str">
            <v>Субвенцiя з державного бюджету мiському бюджету мiста Iвано-Франкiвська на вiдзначення 350-рiччя мiста Iвано-Франкiвська</v>
          </cell>
        </row>
        <row r="1076">
          <cell r="B1076" t="str">
            <v>2761030</v>
          </cell>
          <cell r="C1076" t="str">
            <v>Субвенцiя з державного бюджету мiсцевим бюджетам на фiнансування проектiв транскордонного спiвробiтництва</v>
          </cell>
        </row>
        <row r="1077">
          <cell r="B1077" t="str">
            <v>2761050</v>
          </cell>
          <cell r="C1077" t="str">
            <v>Субвенцiя з державного бюджету мiсцевим бюджетам на будiвництво i придбання житла вiйськовослужбовцям та особам рядового i начальницького складу, звiльненим у запас або вiдставку за станом здоровія, вiком, вислугою рокiв та у звіязку iз скороченням штатi</v>
          </cell>
        </row>
        <row r="1078">
          <cell r="B1078" t="str">
            <v>2761060</v>
          </cell>
          <cell r="C1078" t="str">
            <v>Субвенцiя з державного бюджету бюджету Василiвського району на соцiально-економiчний розвиток смт. Степногiрськ</v>
          </cell>
        </row>
        <row r="1079">
          <cell r="B1079" t="str">
            <v>2761070</v>
          </cell>
          <cell r="C1079" t="str">
            <v>Державний фонд регiонального розвитку</v>
          </cell>
        </row>
        <row r="1080">
          <cell r="B1080" t="str">
            <v>2761080</v>
          </cell>
          <cell r="C1080" t="str">
            <v>Субвенцiя з державного бюджету мiському бюджету м. Львова на вiдновлення iсторичної спадщини мiста</v>
          </cell>
        </row>
        <row r="1081">
          <cell r="B1081" t="str">
            <v>2761090</v>
          </cell>
          <cell r="C1081" t="str">
            <v>Субвенцiя з державного бюджету мiсцевим бюджетам на здiйснення заходiв щодо соцiально-економiчного розвитку окремих територiй</v>
          </cell>
        </row>
        <row r="1082">
          <cell r="B1082" t="str">
            <v>2761100</v>
          </cell>
          <cell r="C1082" t="str">
            <v>Субвенцiя з державного бюджету обласному бюджету Тернопiльської областi на продовження будiвництва житлових будинкiв у м. Почаєвi Кременецького району з метою вiдселення стороннiх осiб з територiї Свято-Успенської Почаївської Лаври</v>
          </cell>
        </row>
        <row r="1083">
          <cell r="B1083" t="str">
            <v>2761110</v>
          </cell>
          <cell r="C1083" t="str">
            <v>Субвенцiя з державного бюджету мiсцевим бюджетам на забезпечення житлом працiвникiв бюджетної сфери, якi заключили контракт на 20 рокiв</v>
          </cell>
        </row>
        <row r="1084">
          <cell r="B1084" t="str">
            <v>2761120</v>
          </cell>
          <cell r="C1084" t="str">
            <v>Субвенцiя з державного бюджету мiському бюджету мiста Днiпродзержинська на проведення протизсувних заходiв у Шамишинiй балцi</v>
          </cell>
        </row>
        <row r="1085">
          <cell r="B1085" t="str">
            <v>2761130</v>
          </cell>
          <cell r="C1085" t="str">
            <v>Субвенцiя з державного бюджету мiсцевим бюджетам на формування iнфраструктури об'єднаних територiальних громад</v>
          </cell>
        </row>
        <row r="1086">
          <cell r="B1086" t="str">
            <v>2761150</v>
          </cell>
          <cell r="C1086" t="str">
            <v>Субвенцiя з державного бюджету мiсцевим бюджетам на фiнансування Програм-переможцiв Всеукраїнського конкурсу проектiв та програм розвитку мiсцевого самоврядування</v>
          </cell>
        </row>
        <row r="1087">
          <cell r="B1087" t="str">
            <v>2761160</v>
          </cell>
          <cell r="C1087" t="str">
            <v>Субвенцiя з державного бюджету бюджету Новоград-Волинського району Житомирської областi на соцiально-економiчний розвиток району</v>
          </cell>
        </row>
        <row r="1088">
          <cell r="B1088" t="str">
            <v>2761170</v>
          </cell>
          <cell r="C1088" t="str">
            <v>Субвенцiя з державного бюджету мiському бюджету мiста Макiївка Донецької областi на соцiально-економiчний розвиток</v>
          </cell>
        </row>
        <row r="1089">
          <cell r="B1089" t="str">
            <v>2761180</v>
          </cell>
          <cell r="C1089" t="str">
            <v>Субвенцiя з державного бюджету обласному бюджету Чернiгiвської областi на газифiкацiю (будiвництво пiдвiдних газопроводiв до сiльських населених пунктiв)</v>
          </cell>
        </row>
        <row r="1090">
          <cell r="B1090" t="str">
            <v>2761190</v>
          </cell>
          <cell r="C1090" t="str">
            <v>Субвенцiя з державного бюджету мiському бюджету мiста Бердянськ Запорiзької областi на укрiплення Бердянської коси</v>
          </cell>
        </row>
        <row r="1091">
          <cell r="B1091" t="str">
            <v>2761200</v>
          </cell>
          <cell r="C1091" t="str">
            <v>Субвенцiя з державного бюджету мiському бюджету мiста Жовтi Води Днiпропетровської областi на соцiально-економiчний розвиток</v>
          </cell>
        </row>
        <row r="1092">
          <cell r="B1092" t="str">
            <v>2761210</v>
          </cell>
          <cell r="C1092" t="str">
            <v>Субвенцiя з державного бюджету мiсцевим бюджетам на соцiально-економiчний розвиток мiст районного значення та селищ мiського типу - районних центрiв</v>
          </cell>
        </row>
        <row r="1093">
          <cell r="B1093" t="str">
            <v>2761220</v>
          </cell>
          <cell r="C1093" t="str">
            <v>Субвенцiя з державного бюджету мiському бюджету мiста Львова на реалiзацiю заходiв з цiлодобового водозабезпечення мiста Львова</v>
          </cell>
        </row>
        <row r="1094">
          <cell r="B1094" t="str">
            <v>2761230</v>
          </cell>
          <cell r="C1094" t="str">
            <v>Субвенцiя з державного бюджету мiському бюджету мiста Канева Черкаської областi на завершення у 2009 роцi ремонтно-реставрацiйних робiт i створення музейної експозицiї на об'єктi Шевченкiвського нацiонального заповiдника в мiстi Каневi "Будинок-музей Т.Г</v>
          </cell>
        </row>
        <row r="1095">
          <cell r="B1095" t="str">
            <v>2761240</v>
          </cell>
          <cell r="C1095" t="str">
            <v>Субвенцiя з державного бюджету мiському бюджету мiста Славутича на виконання заходiв iз запобiгання аварiям та техногенним катастрофам у житлово-комунальному господарствi мiста Славутича</v>
          </cell>
        </row>
        <row r="1096">
          <cell r="B1096" t="str">
            <v>2761250</v>
          </cell>
          <cell r="C1096" t="str">
            <v>Субвенцiя з державного бюджету мiсцевим бюджетам на спiвфiнансування проектiв мiжрегiонального та прикордонного (транскордонного) спiвробiтництва, що реалiзуються в рамках Програм Сусiдства та ППС ЄIСП</v>
          </cell>
        </row>
        <row r="1097">
          <cell r="B1097" t="str">
            <v>2761260</v>
          </cell>
          <cell r="C1097" t="str">
            <v>Субвенцiя з державного бюджету мiському бюджету мiста Днiпропетровська на соцiально-економiчний розвиток</v>
          </cell>
        </row>
        <row r="1098">
          <cell r="B1098" t="str">
            <v>2761270</v>
          </cell>
          <cell r="C1098" t="str">
            <v>Субвенцiя з державного бюджету мiському бюджету мiста Харцизьк Донецької областi на соцiально-економiчний розвиток</v>
          </cell>
        </row>
        <row r="1099">
          <cell r="B1099" t="str">
            <v>2761280</v>
          </cell>
          <cell r="C1099" t="str">
            <v>Субвенцiя з державного бюджету районному бюджету Кiлiйського району Одеської областi на соцiально-економiчний розвиток Кiлiйського району</v>
          </cell>
        </row>
        <row r="1100">
          <cell r="B1100" t="str">
            <v>2761290</v>
          </cell>
          <cell r="C1100" t="str">
            <v>Субвенцiя з державного бюджету мiському бюджету мiста Єнакiєве Донецької областi на соцiально-економiчний розвиток</v>
          </cell>
        </row>
        <row r="1101">
          <cell r="B1101" t="str">
            <v>2761300</v>
          </cell>
          <cell r="C1101" t="str">
            <v>Субвенцiя з державного бюджету районному бюджету Шахтарського району Донецької областi на соцiально-економiчний розвиток Шахтарського району</v>
          </cell>
        </row>
        <row r="1102">
          <cell r="B1102" t="str">
            <v>2761310</v>
          </cell>
          <cell r="C1102" t="str">
            <v>Субвенцiя з державного бюджету обласному бюджету Волинської областi на введення в експлуатацiю блоку "Б" Центру радiацiйного захисту населення в м. Луцьку</v>
          </cell>
        </row>
        <row r="1103">
          <cell r="B1103" t="str">
            <v>2761320</v>
          </cell>
          <cell r="C1103" t="str">
            <v>Субвенцiя з державного бюджету мiському бюджету мiста Києва на будiвництво дошкiльного та загальноосвiтнього навчальних закладiв у Голосiївському районi</v>
          </cell>
        </row>
        <row r="1104">
          <cell r="B1104" t="str">
            <v>2761350</v>
          </cell>
          <cell r="C1104" t="str">
            <v>Субвенцiя з державного бюджету мiсцевим бюджетам на фiнансування заходiв соцiально-економiчної компенсацiї ризику населення, яке проживає на територiї зони спостереження</v>
          </cell>
        </row>
        <row r="1105">
          <cell r="B1105" t="str">
            <v>2761360</v>
          </cell>
          <cell r="C1105" t="str">
            <v>Субвенцiя з державного бюджету районному бюджету Сарненського району Рiвненської областi на проектування й будiвництво автомобiльної дороги та газифiкацiю мiж селами Костянтинiвка, Чемерне та Довге</v>
          </cell>
        </row>
        <row r="1106">
          <cell r="B1106" t="str">
            <v>2761370</v>
          </cell>
          <cell r="C1106" t="str">
            <v>Субвенцiя з державного бюджету мiському бюджету м. Глухiв Сумської областi на проведення ремонтно-реставрацiйних робiт пам'яток культурної спадщини</v>
          </cell>
        </row>
        <row r="1107">
          <cell r="B1107" t="str">
            <v>2761380</v>
          </cell>
          <cell r="C1107" t="str">
            <v>Субвенцiя з державного бюджету мiсцевим бюджетам на погашення заборгованостi з рiзницi в тарифах на теплову енергiю, послуги з водопостачання та водовiдведення, що вироблялися, транспортувалися та постачалися населенню, яка виникла у зв'язку з невiдповiд</v>
          </cell>
        </row>
        <row r="1108">
          <cell r="B1108" t="str">
            <v>2761390</v>
          </cell>
          <cell r="C1108" t="str">
            <v>Субвенцiя з державного бюджету обласному бюджету Одеської областi на проведення першочергових робiт з будiвництва системи вiдводу стiчних вод вiд станцiї бiологiчної очистки "Пiвнiчна" у мiстi Одесi на об'єктi "Глибоководний випуск"</v>
          </cell>
        </row>
        <row r="1109">
          <cell r="B1109" t="str">
            <v>2761400</v>
          </cell>
          <cell r="C1109" t="str">
            <v>Субвенцiя з державного бюджету районному бюджету Баранiвського району Житомирської областi на соцiально-економiчний розвиток</v>
          </cell>
        </row>
        <row r="1110">
          <cell r="B1110" t="str">
            <v>2761410</v>
          </cell>
          <cell r="C1110" t="str">
            <v>Субвенцiя з державного бюджету мiському бюджету мiста Новоград-Волинський Житомирської областi на соцiально-економiчний розвиток</v>
          </cell>
        </row>
        <row r="1111">
          <cell r="B1111" t="str">
            <v>2761420</v>
          </cell>
          <cell r="C1111" t="str">
            <v>Субвенцiя з державного бюджету районному бюджету Новоград-Волинського району Житомирської областi на соцiально-економiчний розвиток</v>
          </cell>
        </row>
        <row r="1112">
          <cell r="B1112" t="str">
            <v>2761430</v>
          </cell>
          <cell r="C1112" t="str">
            <v>Субвенцiя з державного бюджету районному бюджету Червоноармiйського району Житомирської областi на соцiально-економiчний розвиток</v>
          </cell>
        </row>
        <row r="1113">
          <cell r="B1113" t="str">
            <v>2761440</v>
          </cell>
          <cell r="C1113" t="str">
            <v>Субвенцiя з державного бюджету районному бюджету Ємiльчинського району Житомирської областi на соцiально-економiчний розвиток</v>
          </cell>
        </row>
        <row r="1114">
          <cell r="B1114" t="str">
            <v>2761450</v>
          </cell>
          <cell r="C1114" t="str">
            <v>Субвенцiя з державного бюджету мiському бюджету мiста Феодосiя на будiвництво та реконструкцiю водогонiв Фронтового та Феодосiйського водосховищ</v>
          </cell>
        </row>
        <row r="1115">
          <cell r="B1115" t="str">
            <v>2761460</v>
          </cell>
          <cell r="C1115" t="str">
            <v>Субвенцiя з державного бюджету мiському бюджету мiста Добропiлля Донецької областi на розроблення технiко-економiчного обгрунтування проекту захисту територiї мiста Бiлозерське, що зазнало небезпечного впливу гiрничих виробок дiючої шахти "Бiлозерська" т</v>
          </cell>
        </row>
        <row r="1116">
          <cell r="B1116" t="str">
            <v>2761470</v>
          </cell>
          <cell r="C1116" t="str">
            <v>Субвенцiя з державного бюджету мiському бюджету мiста Горлiвка Донецької областi на розроблення технiко-економiчного обірунтування проекту захисту територiї мiста Горлiвка вiд впливу гiрничих виробок</v>
          </cell>
        </row>
        <row r="1117">
          <cell r="B1117" t="str">
            <v>2761480</v>
          </cell>
          <cell r="C1117" t="str">
            <v>Субвенцiя з державного бюджету мiському бюджету мiста Донецьк на реконструкцiю парку культури та вiдпочинку iм. Г.I. Петровського та палацу культури iм. Г.I. Петровського</v>
          </cell>
        </row>
        <row r="1118">
          <cell r="B1118" t="str">
            <v>2761490</v>
          </cell>
          <cell r="C1118" t="str">
            <v>Субвенцiя з державного бюджету обласному бюджету Донецької областi на здiйснення природоохоронних заходiв по оздоровленню басейну рiчки Сiверський Донець та реконструкцiю каналу Сiверський Донець-Донбас</v>
          </cell>
        </row>
        <row r="1119">
          <cell r="B1119" t="str">
            <v>2761500</v>
          </cell>
          <cell r="C1119" t="str">
            <v>Субвенцiя з державного бюджету мiському бюджету мiста Бровари на будiвництво тролейбусної лiнiї  Бровари - Київ</v>
          </cell>
        </row>
        <row r="1120">
          <cell r="B1120" t="str">
            <v>2761510</v>
          </cell>
          <cell r="C1120" t="str">
            <v>Субвенцiя з державного бюджету мiському бюджету мiста Судака на вiдзначення 1800-рiччя мiста Судака</v>
          </cell>
        </row>
        <row r="1121">
          <cell r="B1121" t="str">
            <v>2761520</v>
          </cell>
          <cell r="C1121" t="str">
            <v>Субвенцiя з державного бюджету мiсцевим бюджетам на погашення заборгованостi з рiзницi в тарифах на теплову енергiю, опалення та постачання гарячої води, послуги з централiзованого водопостачання, водовiдведення, що вироблялися, транспортувалися та поста</v>
          </cell>
        </row>
        <row r="1122">
          <cell r="B1122" t="str">
            <v>2761530</v>
          </cell>
          <cell r="C1122" t="str">
            <v>Субвенцiя з державного бюджету мiсцевим бюджетам на капiтальний ремонт систем централiзованого водопостачання та водовiдведення</v>
          </cell>
        </row>
        <row r="1123">
          <cell r="B1123" t="str">
            <v>2761540</v>
          </cell>
          <cell r="C1123" t="str">
            <v>Субвенцiя з державного бюджету мiському бюджету м.Днiпропетровська на будiвництво та пiдтримання в безпечному станi гiрничих виробок Днiпропетровського метрополiтену</v>
          </cell>
        </row>
        <row r="1124">
          <cell r="B1124" t="str">
            <v>2761550</v>
          </cell>
          <cell r="C1124" t="str">
            <v>Субвенцiя з державного бюджету мiському бюджету мiста Києва на будiвництво пiдіїзної дороги та зовнiшньо-iнженерних мереж до iнновацiйного парку "Бiонiк Хiлл"</v>
          </cell>
        </row>
        <row r="1125">
          <cell r="B1125" t="str">
            <v>2761560</v>
          </cell>
          <cell r="C1125" t="str">
            <v>Субвенцiя з державного бюджету мiсцевим бюджетам на вiдновлення (будiвництво, капiтальний ремонт, реконструкцiю) iнфраструктури у Донецькiй та Луганськiй областях</v>
          </cell>
        </row>
        <row r="1126">
          <cell r="B1126" t="str">
            <v>2761590</v>
          </cell>
          <cell r="C1126" t="str">
            <v>Субвенцiя з державного бюджету мiсцевим бюджетам на будiвництво (придбання) житла для сiмей загиблих вiйськовослужбовцiв, якi брали безпосередню участь в антитерористичнiй  операцiї, а також для iнвалiдiв I і II групи з числа вiйськовослужбовцiв, якi бра</v>
          </cell>
        </row>
        <row r="1127">
          <cell r="B1127" t="str">
            <v>2761600</v>
          </cell>
          <cell r="C1127" t="str">
            <v>Субвенцiя з державного бюджету мiсцевим бюджетам для реалiзацiї проектiв в рамках Надзвичайної кредитної програми для вiдновлення України</v>
          </cell>
        </row>
        <row r="1128">
          <cell r="B1128" t="str">
            <v>2800000</v>
          </cell>
          <cell r="C1128" t="str">
            <v>Мiнiстерство аграрної полiтики та продовольства України</v>
          </cell>
        </row>
        <row r="1129">
          <cell r="B1129" t="str">
            <v>2801000</v>
          </cell>
          <cell r="C1129" t="str">
            <v>Апарат Мiнiстерства аграрної полiтики та продовольства України</v>
          </cell>
        </row>
        <row r="1130">
          <cell r="B1130" t="str">
            <v>2801010</v>
          </cell>
          <cell r="C1130" t="str">
            <v>Загальне керiвництво та управлiння у сферi агропромислового комплексу</v>
          </cell>
        </row>
        <row r="1131">
          <cell r="B1131" t="str">
            <v>2801020</v>
          </cell>
          <cell r="C1131" t="str">
            <v>Створення та впровадження комплексної автоматизованої системи Мiнiстерства аграрної полiтики та продовольства України</v>
          </cell>
        </row>
        <row r="1132">
          <cell r="B1132" t="str">
            <v>2801030</v>
          </cell>
          <cell r="C1132" t="str">
            <v>Фiнансова пiдтримка заходiв в агропромисловому комплексi шляхом здешевлення кредитiв</v>
          </cell>
        </row>
        <row r="1133">
          <cell r="B1133" t="str">
            <v>2801040</v>
          </cell>
          <cell r="C1133" t="str">
            <v>Часткове вiдшкодування суб'єктам господарювання вартостi будiвництва та реконструкцiї тваринницьких ферм i комплексiв та пiдприємств з виробництва комбiкормiв</v>
          </cell>
        </row>
        <row r="1134">
          <cell r="B1134" t="str">
            <v>2801050</v>
          </cell>
          <cell r="C1134" t="str">
            <v>Дослiдження, прикладнi науковi та науково-технiчнi розробки, виконання робiт за державними цiльовими програмами i державним замовленням у сферi розвитку агропромислового комплексу, пiдготовка наукових кадрiв, науковi розробки у сферi стандартизацiї та се</v>
          </cell>
        </row>
        <row r="1135">
          <cell r="B1135" t="str">
            <v>2801060</v>
          </cell>
          <cell r="C1135" t="str">
            <v>Науковi розробки у сферi стандартизацiї та сертифiкацiї сiльськогосподарської продукцiї</v>
          </cell>
        </row>
        <row r="1136">
          <cell r="B1136" t="str">
            <v>2801070</v>
          </cell>
          <cell r="C1136" t="str">
            <v>Оздоровлення та вiдпочинок дiтей працiвникiв агропромислового комплексу</v>
          </cell>
        </row>
        <row r="1137">
          <cell r="B1137" t="str">
            <v>2801080</v>
          </cell>
          <cell r="C1137" t="str">
            <v>Пiдготовка кадрiв для агропромислового комплексу вищими навчальними закладами I i II рiвнiв акредитацiї</v>
          </cell>
        </row>
        <row r="1138">
          <cell r="B1138" t="str">
            <v>2801090</v>
          </cell>
          <cell r="C1138" t="str">
            <v>Фiнансова пiдтримка заходiв з розвитку скотарства, овочiвництва, садiвництва, виноградарства та ягiдництва</v>
          </cell>
        </row>
        <row r="1139">
          <cell r="B1139" t="str">
            <v>2801100</v>
          </cell>
          <cell r="C1139" t="str">
            <v>Пiдготовка кадрiв для агропромислового комплексу вищими навчальними закладами III i IV рiвнiв акредитацiї, методичне забезпечення дiяльностi навчальних закладiв</v>
          </cell>
        </row>
        <row r="1140">
          <cell r="B1140" t="str">
            <v>2801110</v>
          </cell>
          <cell r="C1140" t="str">
            <v>Методичне забезпечення дiяльностi аграрних навчальних закладiв</v>
          </cell>
        </row>
        <row r="1141">
          <cell r="B1141" t="str">
            <v>2801120</v>
          </cell>
          <cell r="C1141" t="str">
            <v>Повернення коштiв, наданих на формування Аграрним фондом державного iнтервенцiйного фонду, а також для закупiвлi матерiально-технiчних ресурсiв для потреб сiльськогосподарських товаровиробникiв</v>
          </cell>
        </row>
        <row r="1142">
          <cell r="B1142" t="str">
            <v>2801130</v>
          </cell>
          <cell r="C1142" t="str">
            <v>Пiдвищення квалiфiкацiї фахiвцiв агропромислового комплексу</v>
          </cell>
        </row>
        <row r="1143">
          <cell r="B1143" t="str">
            <v>2801140</v>
          </cell>
          <cell r="C1143" t="str">
            <v>Пiдвищення квалiфiкацiї кадрiв агропромислового комплексу закладами пiслядипломної освiти</v>
          </cell>
        </row>
        <row r="1144">
          <cell r="B1144" t="str">
            <v>2801150</v>
          </cell>
          <cell r="C1144" t="str">
            <v>Державна пiдтримка сiльськогосподарських обслуговуючих кооперативiв</v>
          </cell>
        </row>
        <row r="1145">
          <cell r="B1145" t="str">
            <v>2801160</v>
          </cell>
          <cell r="C1145" t="str">
            <v>Лiквiдацiя та екологiчна реабiлiтацiя територiї впливу гiрничих робiт державного пiдприємства "Солотвинський солерудник" Тячiвського району Закарпатської областi</v>
          </cell>
        </row>
        <row r="1146">
          <cell r="B1146" t="str">
            <v>2801170</v>
          </cell>
          <cell r="C1146" t="str">
            <v>Фiнансування заходiв по захисту, вiдтворенню та пiдвищенню родючостi ірунтiв</v>
          </cell>
        </row>
        <row r="1147">
          <cell r="B1147" t="str">
            <v>2801180</v>
          </cell>
          <cell r="C1147" t="str">
            <v>Фiнансова пiдтримка заходiв в агропромисловому комплексi</v>
          </cell>
        </row>
        <row r="1148">
          <cell r="B1148" t="str">
            <v>2801190</v>
          </cell>
          <cell r="C1148" t="str">
            <v>Селекцiя в тваринництвi та птахiвництвi на пiдприємствах агропромислового комплексу</v>
          </cell>
        </row>
        <row r="1149">
          <cell r="B1149" t="str">
            <v>2801200</v>
          </cell>
          <cell r="C1149" t="str">
            <v>Заходи по боротьбi з шкiдниками та хворобами сiльськогосподарських рослин, запобiгання розповсюдженню збудникiв iнфекцiйних хвороб тварин</v>
          </cell>
        </row>
        <row r="1150">
          <cell r="B1150" t="str">
            <v>2801210</v>
          </cell>
          <cell r="C1150" t="str">
            <v>Бюджетна тваринницька дотацiя та державна пiдтримка виробництва продукцiї рослинництва</v>
          </cell>
        </row>
        <row r="1151">
          <cell r="B1151" t="str">
            <v>2801220</v>
          </cell>
          <cell r="C1151" t="str">
            <v>Селекцiя в рослинництвi</v>
          </cell>
        </row>
        <row r="1152">
          <cell r="B1152" t="str">
            <v>2801230</v>
          </cell>
          <cell r="C1152" t="str">
            <v>Фiнансова пiдтримка фермерських господарств</v>
          </cell>
        </row>
        <row r="1153">
          <cell r="B1153" t="str">
            <v>2801240</v>
          </cell>
          <cell r="C1153" t="str">
            <v>Здiйснення фiнансової пiдтримки пiдприємств агропромислового комплексу через механiзм здешевлення кредитiв та компенсацiї лiзингових платежiв</v>
          </cell>
        </row>
        <row r="1154">
          <cell r="B1154" t="str">
            <v>2801250</v>
          </cell>
          <cell r="C1154" t="str">
            <v>Витрати Аграрного фонду пов'язанi з комплексом заходiв iз  зберiгання, перевезення, переробки та експортом об'єктiв державного цiнового регулювання державного iнтервенцiйного фонду</v>
          </cell>
        </row>
        <row r="1155">
          <cell r="B1155" t="str">
            <v>2801260</v>
          </cell>
          <cell r="C1155" t="str">
            <v>Заходи з охорони i захисту, рацiонального використання лiсiв, наданих в постiйне користування агропромисловим пiдприємствам</v>
          </cell>
        </row>
        <row r="1156">
          <cell r="B1156" t="str">
            <v>2801270</v>
          </cell>
          <cell r="C1156" t="str">
            <v>Державна пiдтримка сiльськогосподарської дорадчої служби</v>
          </cell>
        </row>
        <row r="1157">
          <cell r="B1157" t="str">
            <v>2801280</v>
          </cell>
          <cell r="C1157" t="str">
            <v>Фiнансова пiдтримка агропромислових пiдприємств, що знаходяться в особливо складних клiматичних умовах</v>
          </cell>
        </row>
        <row r="1158">
          <cell r="B1158" t="str">
            <v>2801290</v>
          </cell>
          <cell r="C1158" t="str">
            <v>Проведення державних виставкових заходiв у сферi агропромислового комплексу</v>
          </cell>
        </row>
        <row r="1159">
          <cell r="B1159" t="str">
            <v>2801300</v>
          </cell>
          <cell r="C1159" t="str">
            <v>Реформування та розвиток комунального господарства у сiльськiй мiсцевостi</v>
          </cell>
        </row>
        <row r="1160">
          <cell r="B1160" t="str">
            <v>2801310</v>
          </cell>
          <cell r="C1160" t="str">
            <v>Органiзацiя i регулювання дiяльностi установ в системi агропромислового комплексу та забезпечення дiяльностi Аграрного фонду</v>
          </cell>
        </row>
        <row r="1161">
          <cell r="B1161" t="str">
            <v>2801320</v>
          </cell>
          <cell r="C1161" t="str">
            <v>Дослiдження i експериментальнi розробки в системi агропромислового комплексу</v>
          </cell>
        </row>
        <row r="1162">
          <cell r="B1162" t="str">
            <v>2801330</v>
          </cell>
          <cell r="C1162" t="str">
            <v>Створення i забезпечення резервного запасу сортового та гiбридного насiння</v>
          </cell>
        </row>
        <row r="1163">
          <cell r="B1163" t="str">
            <v>2801340</v>
          </cell>
          <cell r="C1163" t="str">
            <v>Запобiгання розповсюдженню збудникiв iнфекцiйних хвороб тварин</v>
          </cell>
        </row>
        <row r="1164">
          <cell r="B1164" t="str">
            <v>2801350</v>
          </cell>
          <cell r="C1164" t="str">
            <v>Державна пiдтримка розвитку хмелярства, закладення молодих садiв, виноградникiв та ягiдникiв i нагляд за ними</v>
          </cell>
        </row>
        <row r="1165">
          <cell r="B1165" t="str">
            <v>2801360</v>
          </cell>
          <cell r="C1165" t="str">
            <v>Часткова компенсацiя вартостi електроенергiї, використаної для поливу на зрошуваних землях</v>
          </cell>
        </row>
        <row r="1166">
          <cell r="B1166" t="str">
            <v>2801370</v>
          </cell>
          <cell r="C1166" t="str">
            <v>Збiльшення статутного капiталу НАК "Украгролiзинг" для закупiвлi технiчних засобiв для агропромислового комплексу з подальшою передачею їх на умовах фiнансового лiзингу</v>
          </cell>
        </row>
        <row r="1167">
          <cell r="B1167" t="str">
            <v>2801380</v>
          </cell>
          <cell r="C1167" t="str">
            <v>Повернення бюджетних позичок, наданих на закупiвлю сiльськогосподарської продукцiї за державним замовленням (контрактом) 1994-1997 рокiв</v>
          </cell>
        </row>
        <row r="1168">
          <cell r="B1168" t="str">
            <v>2801390</v>
          </cell>
          <cell r="C1168" t="str">
            <v>Повернення коштiв, наданих Мiнiстерству аграрної полiтики та продовольства України для фiнансової пiдтримки заходiв в агропромисловому комплексi на умовах фiнансового лiзингу, а також закупiвлi племiнних нетелiв та корiв, вiтчизняної технiки i обладнання</v>
          </cell>
        </row>
        <row r="1169">
          <cell r="B1169" t="str">
            <v>2801400</v>
          </cell>
          <cell r="C1169" t="str">
            <v>Повернення кредитiв, наданих з державного бюджету фермерським господарствам</v>
          </cell>
        </row>
        <row r="1170">
          <cell r="B1170" t="str">
            <v>2801410</v>
          </cell>
          <cell r="C1170" t="str">
            <v>Радiологiчний захист населення та екологiчне оздоровлення територiї, що зазнала радiоактивного забруднення</v>
          </cell>
        </row>
        <row r="1171">
          <cell r="B1171" t="str">
            <v>2801420</v>
          </cell>
          <cell r="C1171" t="str">
            <v>Повернення коштiв у частинi вiдшкодування вартостi сiльськогосподарської технiки, переданої суб'єктам господарювання на умовах фiнансового лiзингу</v>
          </cell>
        </row>
        <row r="1172">
          <cell r="B1172" t="str">
            <v>2801430</v>
          </cell>
          <cell r="C1172" t="str">
            <v>Часткова компенсацiя вартостi складної сiльськогосподарської технiки вiтчизняного виробництва</v>
          </cell>
        </row>
        <row r="1173">
          <cell r="B1173" t="str">
            <v>2801440</v>
          </cell>
          <cell r="C1173" t="str">
            <v>Кошти, що надiйдуть у рахунок погашення заборгованостi за кредитами, залученими державою або пiд державнi гарантiї i наданими для закупiвлi сiльськогосподарської технiки iноземного виробництва, переданої сiльськогосподарським товаровиробникам та iншим су</v>
          </cell>
        </row>
        <row r="1174">
          <cell r="B1174" t="str">
            <v>2801450</v>
          </cell>
          <cell r="C1174" t="str">
            <v>Пiдготовка кадрiв для агропромислового комплексу вищими навчальними закладами III i IV рiвнiв акредитацiї Нацiонального унiверситету бiоресурсiв i природокористування</v>
          </cell>
        </row>
        <row r="1175">
          <cell r="B1175" t="str">
            <v>2801460</v>
          </cell>
          <cell r="C1175" t="str">
            <v>Надання кредитiв фермерським господарствам</v>
          </cell>
        </row>
        <row r="1176">
          <cell r="B1176" t="str">
            <v>2801470</v>
          </cell>
          <cell r="C1176" t="str">
            <v>Фiнансова пiдтримка Української лабораторiї якостi i безпеки продукцiї агропромислового комплексу</v>
          </cell>
        </row>
        <row r="1177">
          <cell r="B1177" t="str">
            <v>2801480</v>
          </cell>
          <cell r="C1177" t="str">
            <v>Створення Державного земельного банку</v>
          </cell>
        </row>
        <row r="1178">
          <cell r="B1178" t="str">
            <v>2801490</v>
          </cell>
          <cell r="C1178" t="str">
            <v>Фiнансова пiдтримка заходiв в агропромисловому комплексi на умовах фiнансового лiзингу</v>
          </cell>
        </row>
        <row r="1179">
          <cell r="B1179" t="str">
            <v>2801500</v>
          </cell>
          <cell r="C1179" t="str">
            <v>Державна пiдтримка Всеукраїнського фiзкультурно-спортивного товариства "Колос" на органiзацiю та проведення роботи з розвитку фiзичної культури i спорту серед сiльського населення</v>
          </cell>
        </row>
        <row r="1180">
          <cell r="B1180" t="str">
            <v>2801510</v>
          </cell>
          <cell r="C1180" t="str">
            <v>Державна пiдтримка розвитку хмелярства</v>
          </cell>
        </row>
        <row r="1181">
          <cell r="B1181" t="str">
            <v>2801520</v>
          </cell>
          <cell r="C1181" t="str">
            <v>Фiнансова пiдтримка створення оптових ринкiв сiльськогосподарської продукцiї</v>
          </cell>
        </row>
        <row r="1182">
          <cell r="B1182" t="str">
            <v>2801530</v>
          </cell>
          <cell r="C1182" t="str">
            <v>Повернення коштiв, наданих Мiнiстерству аграрної полiтики та продовольства України для кредитування Аграрного фонду</v>
          </cell>
        </row>
        <row r="1183">
          <cell r="B1183" t="str">
            <v>2801540</v>
          </cell>
          <cell r="C1183" t="str">
            <v>Державна пiдтримка галузi тваринництва</v>
          </cell>
        </row>
        <row r="1184">
          <cell r="B1184" t="str">
            <v>2801550</v>
          </cell>
          <cell r="C1184" t="str">
            <v>Повернення коштiв, наданих як часткова фiнансова допомога сiльськогосподарським пiдприємствам, якi зазнали збиткiв внаслiдок стихiйного лиха у 2007 роцi</v>
          </cell>
        </row>
        <row r="1185">
          <cell r="B1185" t="str">
            <v>2801560</v>
          </cell>
          <cell r="C1185" t="str">
            <v>Формування Аграрним фондом державного iнтервенцiйного фонду, а також закупiвлi матерiально-технiчних ресурсiв для потреб сiльськогосподарських товаровиробникiв</v>
          </cell>
        </row>
        <row r="1186">
          <cell r="B1186" t="str">
            <v>2801570</v>
          </cell>
          <cell r="C1186" t="str">
            <v>Забезпечення дiяльностi Аграрного фонду</v>
          </cell>
        </row>
        <row r="1187">
          <cell r="B1187" t="str">
            <v>2801580</v>
          </cell>
          <cell r="C1187" t="str">
            <v>Здешевлення вартостi страхових премiй (внескiв) фактично сплачених суб'єктами аграрного ринку</v>
          </cell>
        </row>
        <row r="1188">
          <cell r="B1188" t="str">
            <v>2801590</v>
          </cell>
          <cell r="C1188" t="str">
            <v>Часткове вiдшкодування вартостi будiвництва нових тепличних комплексiв</v>
          </cell>
        </row>
        <row r="1189">
          <cell r="B1189" t="str">
            <v>2801800</v>
          </cell>
          <cell r="C1189" t="str">
            <v>Заходи з лiквiдацiї наслiдкiв затоплення шахти N 9 та аварiйного ствола шахти N 8 Солотвинського солерудника Тячiвського району Закарпатської областi</v>
          </cell>
        </row>
        <row r="1190">
          <cell r="B1190" t="str">
            <v>2801900</v>
          </cell>
          <cell r="C1190" t="str">
            <v>Видатки iз Стабiлiзацiйного фонду на пiдтримку АПК</v>
          </cell>
        </row>
        <row r="1191">
          <cell r="B1191" t="str">
            <v>2802000</v>
          </cell>
          <cell r="C1191" t="str">
            <v>Державна ветеринарна та фiтосанiтарна служба України</v>
          </cell>
        </row>
        <row r="1192">
          <cell r="B1192" t="str">
            <v>2802010</v>
          </cell>
          <cell r="C1192" t="str">
            <v>Керiвництво та управлiння у сферi ветеринарної медицини та фiтосанiтарної служби України</v>
          </cell>
        </row>
        <row r="1193">
          <cell r="B1193" t="str">
            <v>2802020</v>
          </cell>
          <cell r="C1193" t="str">
            <v>Протиепiзоотичнi заходи та участь у Мiжнародному епiзоотичному бюро</v>
          </cell>
        </row>
        <row r="1194">
          <cell r="B1194" t="str">
            <v>2802030</v>
          </cell>
          <cell r="C1194" t="str">
            <v>Органiзацiя та регулювання дiяльностi установ ветеринарної медицини та фiтосанiтарної служби</v>
          </cell>
        </row>
        <row r="1195">
          <cell r="B1195" t="str">
            <v>2802040</v>
          </cell>
          <cell r="C1195" t="str">
            <v>Органiзацiя i регулювання дiяльностi установ агропромислового комплексу з карантину рослин</v>
          </cell>
        </row>
        <row r="1196">
          <cell r="B1196" t="str">
            <v>2802050</v>
          </cell>
          <cell r="C1196" t="str">
            <v>Органiзацiя i регулювання дiяльностi установ в системi охорони прав на сорти рослин</v>
          </cell>
        </row>
        <row r="1197">
          <cell r="B1197" t="str">
            <v>2802070</v>
          </cell>
          <cell r="C1197" t="str">
            <v>Формування нацiональних сортових рослинних ресурсiв</v>
          </cell>
        </row>
        <row r="1198">
          <cell r="B1198" t="str">
            <v>2802080</v>
          </cell>
          <cell r="C1198" t="str">
            <v>Участь у мiжнародному союзi по охоронi нових сортiв рослин (УПОВ)</v>
          </cell>
        </row>
        <row r="1199">
          <cell r="B1199" t="str">
            <v>2802090</v>
          </cell>
          <cell r="C1199" t="str">
            <v>Погашення зобовіязань Державною службою з охорони прав на сорти рослин за кредитами, наданими з державного бюджету за рахунок коштiв, залучених вiд мiжнародних фiнансових органiзацiй на розвиток насiнництва</v>
          </cell>
        </row>
        <row r="1200">
          <cell r="B1200" t="str">
            <v>2802100</v>
          </cell>
          <cell r="C1200" t="str">
            <v>Заходи по боротьбi з шкiдниками та хворобами сiльськогосподарських рослин, запобiгання розповсюдженню збудникiв iнфекцiйних хвороб тварин</v>
          </cell>
        </row>
        <row r="1201">
          <cell r="B1201" t="str">
            <v>2803000</v>
          </cell>
          <cell r="C1201" t="str">
            <v>Державне агентство земельних ресурсiв України</v>
          </cell>
        </row>
        <row r="1202">
          <cell r="B1202" t="str">
            <v>2803020</v>
          </cell>
          <cell r="C1202" t="str">
            <v>Пiдвищення квалiфiкацiї працiвникiв Державного агентства земельних ресурсiв</v>
          </cell>
        </row>
        <row r="1203">
          <cell r="B1203" t="str">
            <v>2803040</v>
          </cell>
          <cell r="C1203" t="str">
            <v>Збереження, вiдтворення та забезпечення рацiонального використання земельних ресурсiв</v>
          </cell>
        </row>
        <row r="1204">
          <cell r="B1204" t="str">
            <v>2803050</v>
          </cell>
          <cell r="C1204" t="str">
            <v>Повернення кредиту наданого на розвиток системи кадастру</v>
          </cell>
        </row>
        <row r="1205">
          <cell r="B1205" t="str">
            <v>2803600</v>
          </cell>
          <cell r="C1205" t="str">
            <v>Видача державних актiв на право приватної власностi на землю в сiльськiй мiсцевостi</v>
          </cell>
        </row>
        <row r="1206">
          <cell r="B1206" t="str">
            <v>2803610</v>
          </cell>
          <cell r="C1206" t="str">
            <v>Надання кредитiв на розвиток системи кадастру</v>
          </cell>
        </row>
        <row r="1207">
          <cell r="B1207" t="str">
            <v>2804000</v>
          </cell>
          <cell r="C1207" t="str">
            <v>Державне агентство рибного господарства України</v>
          </cell>
        </row>
        <row r="1208">
          <cell r="B1208" t="str">
            <v>2804010</v>
          </cell>
          <cell r="C1208" t="str">
            <v>Керiвництво та управлiння у сферi рибного господарства</v>
          </cell>
        </row>
        <row r="1209">
          <cell r="B1209" t="str">
            <v>2804020</v>
          </cell>
          <cell r="C1209" t="str">
            <v>Органiзацiя дiяльностi рибовiдтворювальних комплексiв та iнших бюджетних установ  у сферi рибного господарства</v>
          </cell>
        </row>
        <row r="1210">
          <cell r="B1210" t="str">
            <v>2804030</v>
          </cell>
          <cell r="C1210" t="str">
            <v>Прикладнi науково-технiчнi розробки, виконання робiт за державними замовленнями у сферi рибного господарства</v>
          </cell>
        </row>
        <row r="1211">
          <cell r="B1211" t="str">
            <v>2804040</v>
          </cell>
          <cell r="C1211" t="str">
            <v>Пiдготовка кадрiв у сферi рибного господарства вищими навчальними закладами I i II рiвнiв акредитацiї</v>
          </cell>
        </row>
        <row r="1212">
          <cell r="B1212" t="str">
            <v>2804050</v>
          </cell>
          <cell r="C1212" t="str">
            <v>Пiдготовка кадрiв у сферi рибного господарства вищими навчальними закладами III i IV рiвнiв акредитацiї</v>
          </cell>
        </row>
        <row r="1213">
          <cell r="B1213" t="str">
            <v>2804070</v>
          </cell>
          <cell r="C1213" t="str">
            <v>Селекцiя у рибному господарствi та вiдтворення водних бiоресурсiв у внутрiшнiх водоймах та Азово-Чорноморському басейнi</v>
          </cell>
        </row>
        <row r="1214">
          <cell r="B1214" t="str">
            <v>2804080</v>
          </cell>
          <cell r="C1214" t="str">
            <v>Селекцiя у рибному господарствi</v>
          </cell>
        </row>
        <row r="1215">
          <cell r="B1215" t="str">
            <v>2804090</v>
          </cell>
          <cell r="C1215" t="str">
            <v>Мiжнародна дiяльнiсть у галузi рибного  господарства</v>
          </cell>
        </row>
        <row r="1216">
          <cell r="B1216" t="str">
            <v>2804100</v>
          </cell>
          <cell r="C1216" t="str">
            <v>Заходи по операцiях фiнансового лiзингу суден рибопромислового флоту</v>
          </cell>
        </row>
        <row r="1217">
          <cell r="B1217" t="str">
            <v>2804110</v>
          </cell>
          <cell r="C1217" t="str">
            <v>Створення та впровадження комплексної системи електронного документообiгу та iнформацiйно-аналiтичних пiдсистем Державного агентства рибного господарства України</v>
          </cell>
        </row>
        <row r="1218">
          <cell r="B1218" t="str">
            <v>2805000</v>
          </cell>
          <cell r="C1218" t="str">
            <v>Державне агентство лiсових ресурсiв України</v>
          </cell>
        </row>
        <row r="1219">
          <cell r="B1219" t="str">
            <v>2805010</v>
          </cell>
          <cell r="C1219" t="str">
            <v>Керiвництво та управлiння у сферi лiсового господарства</v>
          </cell>
        </row>
        <row r="1220">
          <cell r="B1220" t="str">
            <v>2805020</v>
          </cell>
          <cell r="C1220" t="str">
            <v>Дослiдження, прикладнi розробки  та пiдготовка наукових кадрiв у сферi лiсового господарства</v>
          </cell>
        </row>
        <row r="1221">
          <cell r="B1221" t="str">
            <v>2805060</v>
          </cell>
          <cell r="C1221" t="str">
            <v>Ведення лiсового i мисливського господарства, охорона i захист лiсiв в лiсовому фондi</v>
          </cell>
        </row>
        <row r="1222">
          <cell r="B1222" t="str">
            <v>2806000</v>
          </cell>
          <cell r="C1222" t="str">
            <v>Нацiональна акцiонерна компанiя "Украгролiзинг"</v>
          </cell>
        </row>
        <row r="1223">
          <cell r="B1223" t="str">
            <v>2806030</v>
          </cell>
          <cell r="C1223" t="str">
            <v>Заходи по операцiях фiнансового лiзингу вiтчизняної сiльськогосподарської технiки</v>
          </cell>
        </row>
        <row r="1224">
          <cell r="B1224" t="str">
            <v>2806120</v>
          </cell>
          <cell r="C1224" t="str">
            <v>Заходи по операцiях фiнансового лiзингу вiтчизняної сiльськогосподарської технiки</v>
          </cell>
        </row>
        <row r="1225">
          <cell r="B1225" t="str">
            <v>2806130</v>
          </cell>
          <cell r="C1225" t="str">
            <v>Повернення коштiв в частинi вiдшкодування вартостi сiльськогосподарської технiки, переданої суб'єктам господарювання на умовах фiнансового лiзингу</v>
          </cell>
        </row>
        <row r="1226">
          <cell r="B1226" t="str">
            <v>2806140</v>
          </cell>
          <cell r="C1226" t="str">
            <v>Придбання сiльськогосподарської технiки на умовах фiнансового лiзингу та заходи по операцiях фiнансового лiзингу</v>
          </cell>
        </row>
        <row r="1227">
          <cell r="B1227" t="str">
            <v>2806150</v>
          </cell>
          <cell r="C1227" t="str">
            <v>Кошти, що надiйдуть в рахунок погашення заборгованостi за кредитами, залученими державою або пiд державнi гарантiї i наданими для закупiвлi сiльськогосподарської технiки iноземного виробництва, переданої сiльгоспвиробникам та iншим суб'єктам господарюван</v>
          </cell>
        </row>
        <row r="1228">
          <cell r="B1228" t="str">
            <v>2806160</v>
          </cell>
          <cell r="C1228" t="str">
            <v>Ремонт сiльськогосподарської технiки та обладнання для агропромислового комплексу, що вилученi з фiнансового лiзингу у лiзингоотримувачiв, визначених банкрутами або такими, що порушили договiр лiзингу</v>
          </cell>
        </row>
        <row r="1229">
          <cell r="B1229" t="str">
            <v>2806220</v>
          </cell>
          <cell r="C1229" t="str">
            <v>Повернення коштiв у частинi вiдшкодування вартостi сiльськогосподарської технiки, переданої суб'єктам господарювання на умовах фiнансового лiзингу</v>
          </cell>
        </row>
        <row r="1230">
          <cell r="B1230" t="str">
            <v>2806230</v>
          </cell>
          <cell r="C1230" t="str">
            <v>Заходи по операцiях фiнансового лiзингу вiтчизняної сiльськогосподарської технiки</v>
          </cell>
        </row>
        <row r="1231">
          <cell r="B1231" t="str">
            <v>2806240</v>
          </cell>
          <cell r="C1231" t="str">
            <v>Збiльшення статутного фонду НАК "Украгролiзинг" для придбання сiльськогосподарської технiки, обладнання та племiнної худоби</v>
          </cell>
        </row>
        <row r="1232">
          <cell r="B1232" t="str">
            <v>2806250</v>
          </cell>
          <cell r="C1232" t="str">
            <v>Кошти, що надiйдуть у рахунок погашення заборгованостi за кредитами, залученими державою або пiд державнi гарантiї i наданими для закупiвлi сiльськогосподарської технiки iноземного виробництва, переданої сiльгосптоваровиробникам та iншим суб'єктам господ</v>
          </cell>
        </row>
        <row r="1233">
          <cell r="B1233" t="str">
            <v>2807000</v>
          </cell>
          <cell r="C1233" t="str">
            <v>Державна iнспекцiя сiльського господарства України</v>
          </cell>
        </row>
        <row r="1234">
          <cell r="B1234" t="str">
            <v>2807010</v>
          </cell>
          <cell r="C1234" t="str">
            <v>Здiйснення державного контролю у галузi сiльського господарства</v>
          </cell>
        </row>
        <row r="1235">
          <cell r="B1235" t="str">
            <v>2807020</v>
          </cell>
          <cell r="C1235" t="str">
            <v>Органiзацiя та регулювання дiяльностi установ в системi Державної iнспекцiї сiльського господарства України</v>
          </cell>
        </row>
        <row r="1236">
          <cell r="B1236" t="str">
            <v>2808000</v>
          </cell>
          <cell r="C1236" t="str">
            <v>Нацiональна академiя аграрних наук України</v>
          </cell>
        </row>
        <row r="1237">
          <cell r="B1237" t="str">
            <v>2808020</v>
          </cell>
          <cell r="C1237" t="str">
            <v>Наукова i органiзацiйна дiяльнiсть президiї Нацiональної академiї аграрних наук України</v>
          </cell>
        </row>
        <row r="1238">
          <cell r="B1238" t="str">
            <v>2808030</v>
          </cell>
          <cell r="C1238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агропромислового комплексу, пiдготовка наукових кадрiв, фiнансова пiдтримка технiчного забезпече</v>
          </cell>
        </row>
        <row r="1239">
          <cell r="B1239" t="str">
            <v>2808080</v>
          </cell>
          <cell r="C1239" t="str">
            <v>Здiйснення заходiв щодо пiдтримки науково-дослiдних господарств</v>
          </cell>
        </row>
        <row r="1240">
          <cell r="B1240" t="str">
            <v>2808100</v>
          </cell>
          <cell r="C1240" t="str">
            <v>Збереження природно-заповiдного фонду в бiосферному заповiднику "Асканiя-Нова"</v>
          </cell>
        </row>
        <row r="1241">
          <cell r="B1241" t="str">
            <v>2809000</v>
          </cell>
          <cell r="C1241" t="str">
            <v>Державна служба України з питань безпечності харчових продуктів та захисту споживачів</v>
          </cell>
        </row>
        <row r="1242">
          <cell r="B1242" t="str">
            <v>2809010</v>
          </cell>
          <cell r="C1242" t="str">
            <v>Керівництво та управління у сфері безпечності харчових продуктів та захисту споживачів</v>
          </cell>
        </row>
        <row r="1243">
          <cell r="B1243" t="str">
            <v>2809020</v>
          </cell>
          <cell r="C1243" t="str">
            <v>Протиепізоотичні заходи та участь у  Міжнародному епізоотичному бюро</v>
          </cell>
        </row>
        <row r="1244">
          <cell r="B1244" t="str">
            <v>2809030</v>
          </cell>
          <cell r="C1244" t="str">
            <v>Організація та регулювання діяльності установ в системі Державної служби України з питань безпечності харчових продуктів та захисту споживачів</v>
          </cell>
        </row>
        <row r="1245">
          <cell r="B1245" t="str">
            <v>2809040</v>
          </cell>
          <cell r="C1245" t="str">
            <v>Здійснення  державного контролю за додержанням законодавства про захист прав споживачів</v>
          </cell>
        </row>
        <row r="1246">
          <cell r="B1246" t="str">
            <v>3000000</v>
          </cell>
          <cell r="C1246" t="str">
            <v>Державна служба статистики України</v>
          </cell>
        </row>
        <row r="1247">
          <cell r="B1247" t="str">
            <v>3001000</v>
          </cell>
          <cell r="C1247" t="str">
            <v>Апарат Державної служби статистики України</v>
          </cell>
        </row>
        <row r="1248">
          <cell r="B1248" t="str">
            <v>3100000</v>
          </cell>
          <cell r="C1248" t="str">
            <v>Мiнiстерство iнфраструктури України</v>
          </cell>
        </row>
        <row r="1249">
          <cell r="B1249" t="str">
            <v>3101000</v>
          </cell>
          <cell r="C1249" t="str">
            <v>Апарат Мiнiстерства iнфраструктури України</v>
          </cell>
        </row>
        <row r="1250">
          <cell r="B1250" t="str">
            <v>3101010</v>
          </cell>
          <cell r="C1250" t="str">
            <v>Загальне керiвництво та управлiння у сферi iнфраструктури</v>
          </cell>
        </row>
        <row r="1251">
          <cell r="B1251" t="str">
            <v>3101030</v>
          </cell>
          <cell r="C1251" t="str">
            <v>Прикладнi науковi та науково-технiчнi розробки, виконання робiт за державними цiльовими програмами i державним замовленням у сферi розвитку нацiональної транспортної мережi та туризму</v>
          </cell>
        </row>
        <row r="1252">
          <cell r="B1252" t="str">
            <v>3101050</v>
          </cell>
          <cell r="C1252" t="str">
            <v>Пiдготовка кадрiв для сфери автомобiльного транспорту вищими навчальними закладами I i II рiвнiв акредитацiї</v>
          </cell>
        </row>
        <row r="1253">
          <cell r="B1253" t="str">
            <v>3101060</v>
          </cell>
          <cell r="C1253" t="str">
            <v>Пiдготовка кадрiв для сфери залiзничного транспорту вищими навчальними закладами III i IV рiвнiв акредитацiї, методичне забезпечення дiяльностi навчальних закладiв</v>
          </cell>
        </row>
        <row r="1254">
          <cell r="B1254" t="str">
            <v>3101070</v>
          </cell>
          <cell r="C1254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1255">
          <cell r="B1255" t="str">
            <v>3101090</v>
          </cell>
          <cell r="C1255" t="str">
            <v>Пiдвищення квалiфiкацiї державних службовцiв п'ятої - сьомої категорiй у сферi транспорту</v>
          </cell>
        </row>
        <row r="1256">
          <cell r="B1256" t="str">
            <v>3101120</v>
          </cell>
          <cell r="C1256" t="str">
            <v>Придбання лiтакiв АН-148 через державне лiзингове пiдприємство</v>
          </cell>
        </row>
        <row r="1257">
          <cell r="B1257" t="str">
            <v>3101130</v>
          </cell>
          <cell r="C1257" t="str">
            <v>Створення навчально-тренувального центру пiдготовки авiацiйного персоналу лiтака АН-148 на ДП "Лiзингтехтранс"</v>
          </cell>
        </row>
        <row r="1258">
          <cell r="B1258" t="str">
            <v>3101140</v>
          </cell>
          <cell r="C1258" t="str">
            <v>Будiвництво залiзнично-автомобiльного мостового переходу через р. Днiпро у м. Києвi</v>
          </cell>
        </row>
        <row r="1259">
          <cell r="B1259" t="str">
            <v>3101150</v>
          </cell>
          <cell r="C1259" t="str">
            <v>Будiвництво та розвиток мережi метрополiтенiв</v>
          </cell>
        </row>
        <row r="1260">
          <cell r="B1260" t="str">
            <v>3101160</v>
          </cell>
          <cell r="C1260" t="str">
            <v>Прикладнi розробки у сферi розвитку туризму</v>
          </cell>
        </row>
        <row r="1261">
          <cell r="B1261" t="str">
            <v>3101180</v>
          </cell>
          <cell r="C1261" t="str">
            <v>Фiнансова пiдтримка розвитку туризму</v>
          </cell>
        </row>
        <row r="1262">
          <cell r="B1262" t="str">
            <v>3101190</v>
          </cell>
          <cell r="C1262" t="str">
            <v>Вiдшкодування витрат державних пiдприємств зв'язку на розповсюдження вiтчизняних перiодичних друкованих видань</v>
          </cell>
        </row>
        <row r="1263">
          <cell r="B1263" t="str">
            <v>3101210</v>
          </cell>
          <cell r="C1263" t="str">
            <v>Пiдтримка експлуатацiйно-безпечного стану судноплавних шлюзiв, внутрiшнiх водних шляхiв, в тому числi на проведення днопоглиблювальних робiт</v>
          </cell>
        </row>
        <row r="1264">
          <cell r="B1264" t="str">
            <v>3101220</v>
          </cell>
          <cell r="C1264" t="str">
            <v>Виконання боргових зобов'язань за кредитами, залученими пiд державнi гарантiї, що використовуються для реалiзацiї завдань та здiйснення заходiв, передбачених Державною цiльовою програмою пiдготовки та проведення в Українi фiнальної частини чемпiонату Євр</v>
          </cell>
        </row>
        <row r="1265">
          <cell r="B1265" t="str">
            <v>3101230</v>
          </cell>
          <cell r="C1265" t="str">
            <v>Здiйснення заходiв щодо пiдтримки впровадження транспортної стратегiї України</v>
          </cell>
        </row>
        <row r="1266">
          <cell r="B1266" t="str">
            <v>3101600</v>
          </cell>
          <cell r="C1266" t="str">
            <v>Вiдновлення транспортної iнфраструктури у Схiдних регiонах України</v>
          </cell>
        </row>
        <row r="1267">
          <cell r="B1267" t="str">
            <v>3101700</v>
          </cell>
          <cell r="C1267" t="str">
            <v>Запобiгання можливому затопленню територiй внаслiдок льодоходу, повенi та паводкiв у 2010 роцi</v>
          </cell>
        </row>
        <row r="1268">
          <cell r="B1268" t="str">
            <v>3101810</v>
          </cell>
          <cell r="C1268" t="str">
            <v>Проектування робiт по будiвництву транспортного переходу через Керченську протоку</v>
          </cell>
        </row>
        <row r="1269">
          <cell r="B1269" t="str">
            <v>3102000</v>
          </cell>
          <cell r="C1269" t="str">
            <v>Державна iнспекцiя України з безпеки на наземному транспортi</v>
          </cell>
        </row>
        <row r="1270">
          <cell r="B1270" t="str">
            <v>3102010</v>
          </cell>
          <cell r="C1270" t="str">
            <v>Здiйснення державного контролю з питань безпеки на наземному транспортi</v>
          </cell>
        </row>
        <row r="1271">
          <cell r="B1271" t="str">
            <v>3103000</v>
          </cell>
          <cell r="C1271" t="str">
            <v>Державна iнспекцiя України з безпеки на морському та рiчковому транспортi</v>
          </cell>
        </row>
        <row r="1272">
          <cell r="B1272" t="str">
            <v>3103010</v>
          </cell>
          <cell r="C1272" t="str">
            <v>Здiйснення державного контролю з питань безпеки на морському та рiчковому транспортi</v>
          </cell>
        </row>
        <row r="1273">
          <cell r="B1273" t="str">
            <v>3103070</v>
          </cell>
          <cell r="C1273" t="str">
            <v>Реконструкцiя , модернiзацiя та придбання спецiального флоту для використання на внутрiшнiх водних шляхах</v>
          </cell>
        </row>
        <row r="1274">
          <cell r="B1274" t="str">
            <v>3103080</v>
          </cell>
          <cell r="C1274" t="str">
            <v>Забезпечення функцiонування нацiональної системи пошуку i рятування в морському пошуково-рятувальному районi України</v>
          </cell>
        </row>
        <row r="1275">
          <cell r="B1275" t="str">
            <v>3104000</v>
          </cell>
          <cell r="C1275" t="str">
            <v>Державна адмiнiстрацiя залiзничного транспорту</v>
          </cell>
        </row>
        <row r="1276">
          <cell r="B1276" t="str">
            <v>3104020</v>
          </cell>
          <cell r="C1276" t="str">
            <v>Пiдготовка кадрiв для сфери залiзничного транспорту вищими навчальними закладами I i II рiвнiв акредитацiї</v>
          </cell>
        </row>
        <row r="1277">
          <cell r="B1277" t="str">
            <v>3104030</v>
          </cell>
          <cell r="C1277" t="str">
            <v>Методичне забезпечення дiяльностi вищих навчальних закладiв Державної адмiнiстрацiї залiзничного транспорту</v>
          </cell>
        </row>
        <row r="1278">
          <cell r="B1278" t="str">
            <v>3104040</v>
          </cell>
          <cell r="C1278" t="str">
            <v>Медичне обслуговування працiвникiв та пасажирiв залiзничного транспорту</v>
          </cell>
        </row>
        <row r="1279">
          <cell r="B1279" t="str">
            <v>3104050</v>
          </cell>
          <cell r="C1279" t="str">
            <v>Створення банкiв кровi та її компонентiв для лiкування працiвникiв залiзничного транспорту</v>
          </cell>
        </row>
        <row r="1280">
          <cell r="B1280" t="str">
            <v>3104060</v>
          </cell>
          <cell r="C1280" t="str">
            <v>Амбулаторно-полiклiнiчне обслуговування працiвникiв та пасажирiв залiзничного транспорту</v>
          </cell>
        </row>
        <row r="1281">
          <cell r="B1281" t="str">
            <v>3105000</v>
          </cell>
          <cell r="C1281" t="str">
            <v>Державна спецiальна служба транспорту України</v>
          </cell>
        </row>
        <row r="1282">
          <cell r="B1282" t="str">
            <v>3105010</v>
          </cell>
          <cell r="C1282" t="str">
            <v>Забезпечення дiяльностi Державної спецiальної служби транспорту</v>
          </cell>
        </row>
        <row r="1283">
          <cell r="B1283" t="str">
            <v>3105020</v>
          </cell>
          <cell r="C1283" t="str">
            <v>Заходи, пов'язанi iз переходом на вiйськову службу за контрактом</v>
          </cell>
        </row>
        <row r="1284">
          <cell r="B1284" t="str">
            <v>3105030</v>
          </cell>
          <cell r="C1284" t="str">
            <v>Видатки для Державної спецiальної служби транспорту України на реалiзацiю заходiв щодо пiдвищення обороноздатностi i безпеки держави</v>
          </cell>
        </row>
        <row r="1285">
          <cell r="B1285" t="str">
            <v>3106000</v>
          </cell>
          <cell r="C1285" t="str">
            <v>Державне агентство автомобiльних дорiг України</v>
          </cell>
        </row>
        <row r="1286">
          <cell r="B1286" t="str">
            <v>3106060</v>
          </cell>
          <cell r="C1286" t="str">
            <v>Спецоб'єкти</v>
          </cell>
        </row>
        <row r="1287">
          <cell r="B1287" t="str">
            <v>3106080</v>
          </cell>
          <cell r="C1287" t="str">
            <v>Компенсацiя витрат УДППЗ "Укрпошта", пов'язаних з наданням послуг на пiльгових умовах</v>
          </cell>
        </row>
        <row r="1288">
          <cell r="B1288" t="str">
            <v>3107000</v>
          </cell>
          <cell r="C1288" t="str">
            <v>Нацiональне агентство з питань пiдготовки та проведення в Українi фiнальної частини чемпiонату Європи 2012 року з футболу та реалiзацiї iнфраструктурних проектiв</v>
          </cell>
        </row>
        <row r="1289">
          <cell r="B1289" t="str">
            <v>3107010</v>
          </cell>
          <cell r="C1289" t="str">
            <v>Органiзацiйне забезпечення пiдготовки та проведення в Українi фiнальної частини чемпiонату Європи 2012 року з футболу та реалiзацiї iнфраструктурних проектiв</v>
          </cell>
        </row>
        <row r="1290">
          <cell r="B1290" t="str">
            <v>3107030</v>
          </cell>
          <cell r="C1290" t="str">
            <v>Здiйснення заходiв з пiдготовки i проведення Євро-2012 в iнформацiйнiй сферi</v>
          </cell>
        </row>
        <row r="1291">
          <cell r="B1291" t="str">
            <v>3107050</v>
          </cell>
          <cell r="C1291" t="str">
            <v>Будiвництво залiзнично-автомобiльного мостового переходу через р. Днiпро у м. Києвi</v>
          </cell>
        </row>
        <row r="1292">
          <cell r="B1292" t="str">
            <v>3107060</v>
          </cell>
          <cell r="C1292" t="str">
            <v>Будiвництво, реконструкцiя, ремонт та проектування аеропортiв в рамках пiдготовки до Євро-2012</v>
          </cell>
        </row>
        <row r="1293">
          <cell r="B1293" t="str">
            <v>3107070</v>
          </cell>
          <cell r="C1293" t="str">
            <v>Реконструкцiя стадiону Нацiонального спортивного комплексу "Олiмпiйський"</v>
          </cell>
        </row>
        <row r="1294">
          <cell r="B1294" t="str">
            <v>3107080</v>
          </cell>
          <cell r="C1294" t="str">
            <v>Будiвництво стадiону у м. Львовi, необхiдного для проведення Євро-2012</v>
          </cell>
        </row>
        <row r="1295">
          <cell r="B1295" t="str">
            <v>3107090</v>
          </cell>
          <cell r="C1295" t="str">
            <v>Будiвництво, реконструкцiя, капiтальний та поточний ремонт автомобiльних дорiг загального користування (мiжмiське сполучення) та дорiг, задiяних до пiдготовки та проведення в Українi фiнальної частини чемпiонату Європи 2012 року з футболу</v>
          </cell>
        </row>
        <row r="1296">
          <cell r="B1296" t="str">
            <v>3107100</v>
          </cell>
          <cell r="C1296" t="str">
            <v>Будiвництво та облаштування функцiональних зон на територiї, прилеглiй до стадiону Нацiонального спортивного комплексу "Олiмпiйський"</v>
          </cell>
        </row>
        <row r="1297">
          <cell r="B1297" t="str">
            <v>3107110</v>
          </cell>
          <cell r="C1297" t="str">
            <v>Будiвництво нових та реконструкцiя дiючих тренувальних баз для забезпечення тренувань команд-учасниць чемпiонату Євро-2012</v>
          </cell>
        </row>
        <row r="1298">
          <cell r="B1298" t="str">
            <v>3107120</v>
          </cell>
          <cell r="C1298" t="str">
            <v>Будiвництво, реконструкцiя, ремонт автомобiльних дорiг комунальної власностi у мiстах проведення Євро-2012</v>
          </cell>
        </row>
        <row r="1299">
          <cell r="B1299" t="str">
            <v>3107130</v>
          </cell>
          <cell r="C1299" t="str">
            <v>Будiвництво, реконструкцiя, капiтальний ремонт мереж i споруд централiзованого водопостачання та водовiдведення у мiстах проведення Євро-2012</v>
          </cell>
        </row>
        <row r="1300">
          <cell r="B1300" t="str">
            <v>3107140</v>
          </cell>
          <cell r="C1300" t="str">
            <v>Оновлення парку трамвайних вагонiв у мiстах проведення Євро-2012</v>
          </cell>
        </row>
        <row r="1301">
          <cell r="B1301" t="str">
            <v>3107150</v>
          </cell>
          <cell r="C1301" t="str">
            <v>Будiвництво та реконструкцiя трамвайних i тролейбусних лiнiй у мiстах проведення Євро-2012</v>
          </cell>
        </row>
        <row r="1302">
          <cell r="B1302" t="str">
            <v>3107160</v>
          </cell>
          <cell r="C1302" t="str">
            <v>Придбання автобусiв та тролейбусiв на умовах фiнансового лiзингу в рамках пiдготовки i проведення  Євро-2012</v>
          </cell>
        </row>
        <row r="1303">
          <cell r="B1303" t="str">
            <v>3107170</v>
          </cell>
          <cell r="C1303" t="str">
            <v>Будiвництво та реконструкцiя об'єктiв електроенергетики в мiстах проведення Євро - 2012</v>
          </cell>
        </row>
        <row r="1304">
          <cell r="B1304" t="str">
            <v>3107180</v>
          </cell>
          <cell r="C1304" t="str">
            <v>Заходи, спрямованi на залучення iнвестицiй для пiдготовки Євро-2012 та здiйснення її монiторингу</v>
          </cell>
        </row>
        <row r="1305">
          <cell r="B1305" t="str">
            <v>3107190</v>
          </cell>
          <cell r="C1305" t="str">
            <v>Будiвництво, реконструкцiя та ремонт автомобiльних дорiг комунальної власностi у мiстах проведення фiнальної частини чемпiонату Європи 2012 року з футболу</v>
          </cell>
        </row>
        <row r="1306">
          <cell r="B1306" t="str">
            <v>3107200</v>
          </cell>
          <cell r="C1306" t="str">
            <v>Будiвництво та забезпечення розвитку метрополiтену в мiстах, в яких вiдбуватимуться матчi чемпiонату Євро-2012</v>
          </cell>
        </row>
        <row r="1307">
          <cell r="B1307" t="str">
            <v>3107210</v>
          </cell>
          <cell r="C1307" t="str">
            <v>Будiвництво, реконструкцiя, капiтальний ремонт мереж i споруд централiзованого водопостачання i водовiдведення у мiстах, в яких вiдбуватимуться матчi чемпiонату</v>
          </cell>
        </row>
        <row r="1308">
          <cell r="B1308" t="str">
            <v>3107250</v>
          </cell>
          <cell r="C1308" t="str">
            <v>Виконання Державної цiльової програми з питань пiдготовки та проведення в Українi фiнальної частини чемпiонату Європи 2012 року з футболу</v>
          </cell>
        </row>
        <row r="1309">
          <cell r="B1309" t="str">
            <v>3107260</v>
          </cell>
          <cell r="C1309" t="str">
            <v>Будiвництво спортивних споруд з штучним льодом вiдповiдно до Державної цiльової соцiальної програми "Хокей України"</v>
          </cell>
        </row>
        <row r="1310">
          <cell r="B1310" t="str">
            <v>3107270</v>
          </cell>
          <cell r="C1310" t="str">
            <v>Капiтальний ремонт (перша черга), технiчне переоснащення iнженерних та функцiональних систем, поточний ремонт примiщень i територiй Палацу спорту в м. Києвi</v>
          </cell>
        </row>
        <row r="1311">
          <cell r="B1311" t="str">
            <v>3108000</v>
          </cell>
          <cell r="C1311" t="str">
            <v>Державна авiацiйна служба України</v>
          </cell>
        </row>
        <row r="1312">
          <cell r="B1312" t="str">
            <v>3108010</v>
          </cell>
          <cell r="C1312" t="str">
            <v>Керiвництво та управлiння у сферi авiацiйного транспорту</v>
          </cell>
        </row>
        <row r="1313">
          <cell r="B1313" t="str">
            <v>3108020</v>
          </cell>
          <cell r="C1313" t="str">
            <v>Медичне обслуговування та сертифiкацiя льотно-диспетчерського складу працiвникiв авiацiйного транспорту та надання первинної медичної допомоги пасажирам</v>
          </cell>
        </row>
        <row r="1314">
          <cell r="B1314" t="str">
            <v>3108030</v>
          </cell>
          <cell r="C1314" t="str">
            <v>Передпольотний та передзмiнний контроль льотно-диспетчерського складу працiвникiв авiацiйного транспорту та надання первинної медичної допомоги пасажирам</v>
          </cell>
        </row>
        <row r="1315">
          <cell r="B1315" t="str">
            <v>3108050</v>
          </cell>
          <cell r="C1315" t="str">
            <v>Придбання повiтряних суден</v>
          </cell>
        </row>
        <row r="1316">
          <cell r="B1316" t="str">
            <v>3108060</v>
          </cell>
          <cell r="C1316" t="str">
            <v>Будiвництво, реконструкцiя, ремонт та проектування аеропортiв в рамках пiдготовки до Євро-2012</v>
          </cell>
        </row>
        <row r="1317">
          <cell r="B1317" t="str">
            <v>3108070</v>
          </cell>
          <cell r="C1317" t="str">
            <v>Придбання лiтакiв на умовах фiнансового лiзингу</v>
          </cell>
        </row>
        <row r="1318">
          <cell r="B1318" t="str">
            <v>3108830</v>
          </cell>
          <cell r="C1318" t="str">
            <v>Будiвництво, реконструкцiя та ремонт аеропортiв державної i комунальної власностi</v>
          </cell>
        </row>
        <row r="1319">
          <cell r="B1319" t="str">
            <v>3109000</v>
          </cell>
          <cell r="C1319" t="str">
            <v>Державна служба України з безпеки на транспортi</v>
          </cell>
        </row>
        <row r="1320">
          <cell r="B1320" t="str">
            <v>3109010</v>
          </cell>
          <cell r="C1320" t="str">
            <v>Здiйснення державного контролю з питань безпеки на транспортi</v>
          </cell>
        </row>
        <row r="1321">
          <cell r="B1321" t="str">
            <v>3109020</v>
          </cell>
          <cell r="C1321" t="str">
            <v>Фiнансова пiдтримка розвитку туризму, створення умов безпеки туристiв, розбудови туристичної iнфраструктури мiжнародних транспортних коридорiв та магiстралей в Українi</v>
          </cell>
        </row>
        <row r="1322">
          <cell r="B1322" t="str">
            <v>3110000</v>
          </cell>
          <cell r="C1322" t="str">
            <v>Державне агентство автомобiльних дорiг України</v>
          </cell>
        </row>
        <row r="1323">
          <cell r="B1323" t="str">
            <v>3111000</v>
          </cell>
          <cell r="C1323" t="str">
            <v>Апарат Державного агентства автомобiльних дорiг України</v>
          </cell>
        </row>
        <row r="1324">
          <cell r="B1324" t="str">
            <v>3111010</v>
          </cell>
          <cell r="C1324" t="str">
            <v>Керiвництво та управлiння у сферi будiвництва, ремонту та утримання автомобiльних дорiг</v>
          </cell>
        </row>
        <row r="1325">
          <cell r="B1325" t="str">
            <v>3111020</v>
          </cell>
          <cell r="C1325" t="str">
            <v>Розвиток мережi та утримання автомобiльних дорiг загального користування</v>
          </cell>
        </row>
        <row r="1326">
          <cell r="B1326" t="str">
            <v>3111030</v>
          </cell>
          <cell r="C1326" t="str">
            <v>Виконання боргових зобов'язань за запозиченнями, залученими державою або пiд державнi гарантiї на розвиток мережi автомобiльних дорiг  загального користування</v>
          </cell>
        </row>
        <row r="1327">
          <cell r="B1327" t="str">
            <v>3111090</v>
          </cell>
          <cell r="C1327" t="str">
            <v>Розвиток дорожнього господарства областей української частини Карпатського єврорегiону (зокрема дорiг Мукачеве і Львiв, Татарiв і Каміянець-Подiльський, СтрийіМамалига)</v>
          </cell>
        </row>
        <row r="1328">
          <cell r="B1328" t="str">
            <v>3111600</v>
          </cell>
          <cell r="C1328" t="str">
            <v>Розвиток автомагiстралей та реформа дорожнього сектору</v>
          </cell>
        </row>
        <row r="1329">
          <cell r="B1329" t="str">
            <v>3111800</v>
          </cell>
          <cell r="C1329" t="str">
            <v>Реалізація державного інвестиційного проекту "Покращення стану автомобільних доріг загального користування у Львівській області"</v>
          </cell>
        </row>
        <row r="1330">
          <cell r="B1330" t="str">
            <v>3120000</v>
          </cell>
          <cell r="C1330" t="str">
            <v>Мiнiстерство iнфраструктури України (загальнодержавнi витрати)</v>
          </cell>
        </row>
        <row r="1331">
          <cell r="B1331" t="str">
            <v>3121000</v>
          </cell>
          <cell r="C1331" t="str">
            <v>Мiнiстерство iнфраструктури України (загальнодержавнi витрати)</v>
          </cell>
        </row>
        <row r="1332">
          <cell r="B1332" t="str">
            <v>3121020</v>
          </cell>
          <cell r="C1332" t="str">
            <v>Субвенцiя з державного бюджету мiсцевим бюджетам на  будiвництво та розвиток мережi метрополiтенiв</v>
          </cell>
        </row>
        <row r="1333">
          <cell r="B1333" t="str">
            <v>3121080</v>
          </cell>
          <cell r="C1333" t="str">
            <v>Субвенцiя з державного бюджету мiсцевим бюджетам на придбання нових трамвайних вагонiв вiтчизняного виробництва для комунального електротранспорту</v>
          </cell>
        </row>
        <row r="1334">
          <cell r="B1334" t="str">
            <v>3130000</v>
          </cell>
          <cell r="C1334" t="str">
            <v>Державне агентство автомобiльних дорiг України (загальнодержавнi витрати)</v>
          </cell>
        </row>
        <row r="1335">
          <cell r="B1335" t="str">
            <v>3131000</v>
          </cell>
          <cell r="C1335" t="str">
            <v>Державне агентство автомобiльних дорiг України (загальнодержавнi витрати)</v>
          </cell>
        </row>
        <row r="1336">
          <cell r="B1336" t="str">
            <v>3131020</v>
          </cell>
          <cell r="C1336" t="str">
            <v>Субвенцiя з державного бюджету мiсцевим бюджетам на будiвництво, реконструкцiю, ремонт та утримання вулиць i дорiг комунальної власностi у населених пунктах</v>
          </cell>
        </row>
        <row r="1337">
          <cell r="B1337" t="str">
            <v>3200000</v>
          </cell>
          <cell r="C1337" t="str">
            <v>Мiнiстерство надзвичайних ситуацiй України</v>
          </cell>
        </row>
        <row r="1338">
          <cell r="B1338" t="str">
            <v>3201000</v>
          </cell>
          <cell r="C1338" t="str">
            <v>Апарат Мiнiстерства надзвичайних ситуацiй України</v>
          </cell>
        </row>
        <row r="1339">
          <cell r="B1339" t="str">
            <v>3201010</v>
          </cell>
          <cell r="C1339" t="str">
            <v>Керiвництво та управлiння у сферi надзвичайних ситуацiй</v>
          </cell>
        </row>
        <row r="1340">
          <cell r="B1340" t="str">
            <v>3201030</v>
          </cell>
          <cell r="C1340" t="str">
            <v>Створення оперативного резерву для забезпечення лiквiдацiї надзвичайних ситуацiй</v>
          </cell>
        </row>
        <row r="1341">
          <cell r="B1341" t="str">
            <v>3201050</v>
          </cell>
          <cell r="C1341" t="str">
            <v>Авiацiйнi роботи з пошуку i рятування</v>
          </cell>
        </row>
        <row r="1342">
          <cell r="B1342" t="str">
            <v>3201060</v>
          </cell>
          <cell r="C1342" t="str">
            <v>Гiдрометеорологiчна дiяльнiсть</v>
          </cell>
        </row>
        <row r="1343">
          <cell r="B1343" t="str">
            <v>3201070</v>
          </cell>
          <cell r="C1343" t="str">
            <v>Прикладнi науковi та науково-технiчнi розробки, виконання робiт за державними цiльовими програмами i державним замовленням у сферi гiдрометеорологiї, пiдготовка наукових кадрiв</v>
          </cell>
        </row>
        <row r="1344">
          <cell r="B1344" t="str">
            <v>3201090</v>
          </cell>
          <cell r="C1344" t="str">
            <v>Проведення розрахункiв з мiжнародними експертами за надання юридичних послуг</v>
          </cell>
        </row>
        <row r="1345">
          <cell r="B1345" t="str">
            <v>3201130</v>
          </cell>
          <cell r="C1345" t="str">
            <v>Iнформування громадськостi з питань цивiльного захисту населення</v>
          </cell>
        </row>
        <row r="1346">
          <cell r="B1346" t="str">
            <v>3201270</v>
          </cell>
          <cell r="C1346" t="str">
            <v>Розвиток та супроводження Урядової iнформацiйно-аналiтичної системи з питань надзвичайних ситуацiй</v>
          </cell>
        </row>
        <row r="1347">
          <cell r="B1347" t="str">
            <v>3201280</v>
          </cell>
          <cell r="C1347" t="str">
            <v>Забезпечення дiяльностi сил цивiльного захисту</v>
          </cell>
        </row>
        <row r="1348">
          <cell r="B1348" t="str">
            <v>3201290</v>
          </cell>
          <cell r="C1348" t="str">
            <v>Заходи щодо лiквiдацiї наслiдкiв надзвичайної ситуацiї на територiї Мелiтопольського району Запорiзької областi</v>
          </cell>
        </row>
        <row r="1349">
          <cell r="B1349" t="str">
            <v>3201300</v>
          </cell>
          <cell r="C1349" t="str">
            <v>Медичне забезпечення та санаторно-курортне лiкування працiвникiв, вiйськовослужбовцiв та осiб рядового i начальницького складу Мiнiстерства надзвичайних ситуацiй України та членiв їх сiмей, здiйснення санiтарних та протиепiдемiчних заходiв</v>
          </cell>
        </row>
        <row r="1350">
          <cell r="B1350" t="str">
            <v>3201310</v>
          </cell>
          <cell r="C1350" t="str">
            <v>Експертно-аналiтичне супроводження та монiторинг наукових проектiв з екологiчної безпеки</v>
          </cell>
        </row>
        <row r="1351">
          <cell r="B1351" t="str">
            <v>3201340</v>
          </cell>
          <cell r="C1351" t="str">
            <v>Прикладнi дослiдження i розробки та науково-дослiднi роботи у сферi цивiльного захисту i пожежної безпеки</v>
          </cell>
        </row>
        <row r="1352">
          <cell r="B1352" t="str">
            <v>3201350</v>
          </cell>
          <cell r="C1352" t="str">
            <v>Знешкодження вибухонебезпечних предметiв, що залишилися з часiв Другої свiтової вiйни в районi мiст Севастополя та Керчi</v>
          </cell>
        </row>
        <row r="1353">
          <cell r="B1353" t="str">
            <v>3201360</v>
          </cell>
          <cell r="C1353" t="str">
            <v>Пiдготовка кадрiв у сферi цивiльного захисту</v>
          </cell>
        </row>
        <row r="1354">
          <cell r="B1354" t="str">
            <v>3201390</v>
          </cell>
          <cell r="C1354" t="str">
            <v>Створення та впровадження системи екстреної допомоги населенню за єдиним телефонним номером 112</v>
          </cell>
        </row>
        <row r="1355">
          <cell r="B1355" t="str">
            <v>3201430</v>
          </cell>
          <cell r="C1355" t="str">
            <v>Матерiально-технiчне забезпечення мобiльного госпiталю</v>
          </cell>
        </row>
        <row r="1356">
          <cell r="B1356" t="str">
            <v>3201440</v>
          </cell>
          <cell r="C1356" t="str">
            <v>Пошук та знешкодження залишкiв хiмiчної зброї, затопленої у виключнiй (морськiй) економiчнiй зонi України</v>
          </cell>
        </row>
        <row r="1357">
          <cell r="B1357" t="str">
            <v>3201450</v>
          </cell>
          <cell r="C1357" t="str">
            <v>Будiвництво (придбання) житла для вiйськовослужбовцiв, осiб рядового i начальницького складу Мiнiстерства України з питань надзвичайних ситуацiй та у справах захисту населення вiд наслiдкiв Чорнобильської катастрофи</v>
          </cell>
        </row>
        <row r="1358">
          <cell r="B1358" t="str">
            <v>3201460</v>
          </cell>
          <cell r="C1358" t="str">
            <v>Аварiйно-рятувальнi заходи на загальнодержавному i регiональному рiвнях при надзвичайних ситуацiях</v>
          </cell>
        </row>
        <row r="1359">
          <cell r="B1359" t="str">
            <v>3201470</v>
          </cell>
          <cell r="C1359" t="str">
            <v>Реалiзацiя комплексної програми розвитку системи зв'язку, оповiщення та iнформатизацiї Мiнiстерства України з питань надзвичайних ситуацiй та у справах захисту населення вiд наслiдкiв Чорнобильської катастрофи</v>
          </cell>
        </row>
        <row r="1360">
          <cell r="B1360" t="str">
            <v>3201490</v>
          </cell>
          <cell r="C1360" t="str">
            <v>Придбання пожежної технiки та обладнання вiтчизняного виробництва</v>
          </cell>
        </row>
        <row r="1361">
          <cell r="B1361" t="str">
            <v>3201510</v>
          </cell>
          <cell r="C1361" t="str">
            <v>Лiквiдацiя наслiдкiв надзвичайної ситуацiї на територiї вiйськової частини А0829 (м. Лозова Харкiвської областi)</v>
          </cell>
        </row>
        <row r="1362">
          <cell r="B1362" t="str">
            <v>3201540</v>
          </cell>
          <cell r="C1362" t="str">
            <v>Придбання спецiальної аварiйно-рятувальної, пожежної технiки та обладнання, в тому числi авiацiйної технiки</v>
          </cell>
        </row>
        <row r="1363">
          <cell r="B1363" t="str">
            <v>3201580</v>
          </cell>
          <cell r="C1363" t="str">
            <v>Здiйснення заходiв iз створення сучасних систем надання допомоги у разi виникнення надзвичайних ситуацiй для пiдготовки та проведення Євро - 2012</v>
          </cell>
        </row>
        <row r="1364">
          <cell r="B1364" t="str">
            <v>3202000</v>
          </cell>
          <cell r="C1364" t="str">
            <v>Державне агентство України з управлiння зоною вiдчуження</v>
          </cell>
        </row>
        <row r="1365">
          <cell r="B1365" t="str">
            <v>3202050</v>
          </cell>
          <cell r="C1365" t="str">
            <v>Будiвництво пускового комплексу "Вектор" та експлуатацiя його об'єктiв</v>
          </cell>
        </row>
        <row r="1366">
          <cell r="B1366" t="str">
            <v>3202100</v>
          </cell>
          <cell r="C1366" t="str">
            <v>Здiйснення заходiв громадськими органiзацiями по соцiальному захисту громадян, якi постраждали внаслiдок Чорнобильської катастрофи</v>
          </cell>
        </row>
        <row r="1367">
          <cell r="B1367" t="str">
            <v>3202130</v>
          </cell>
          <cell r="C1367" t="str">
            <v>Заходи щодо пiдготовки до зняття з експлуатацiї атомних блокiв та поводження з вiдпрацьованим ядерним паливом та радiоактивними вiдходами на Чорнобильськiй АЕС</v>
          </cell>
        </row>
        <row r="1368">
          <cell r="B1368" t="str">
            <v>3202140</v>
          </cell>
          <cell r="C1368" t="str">
            <v>Внесок України до Рахунку ядерної безпеки ЄБРР</v>
          </cell>
        </row>
        <row r="1369">
          <cell r="B1369" t="str">
            <v>3204000</v>
          </cell>
          <cell r="C1369" t="str">
            <v>Державна спецiальна (воєнiзована) аварiйно-рятувальна служба</v>
          </cell>
        </row>
        <row r="1370">
          <cell r="B1370" t="str">
            <v>3208000</v>
          </cell>
          <cell r="C1370" t="str">
            <v>Державна служба гiрничого нагляду та промислової безпеки України</v>
          </cell>
        </row>
        <row r="1371">
          <cell r="B1371" t="str">
            <v>3208020</v>
          </cell>
          <cell r="C1371" t="str">
            <v>Пiдвищення квалiфiкацiї кадрiв у сферi промислової безпеки та наглядової дiяльностi</v>
          </cell>
        </row>
        <row r="1372">
          <cell r="B1372" t="str">
            <v>3208060</v>
          </cell>
          <cell r="C1372" t="str">
            <v>Створення Центру навчання теоретичним та практичним знанням з роботи унiфiкованих телекомунiкацiйних систем диспетчерського контролю та автоматизованого керування гiрничими машинами i технологiчними комплексами (УТАС)</v>
          </cell>
        </row>
        <row r="1373">
          <cell r="B1373" t="str">
            <v>3209000</v>
          </cell>
          <cell r="C1373" t="str">
            <v>Державна iнспекцiя техногенної безпеки України</v>
          </cell>
        </row>
        <row r="1374">
          <cell r="B1374" t="str">
            <v>3209010</v>
          </cell>
          <cell r="C1374" t="str">
            <v>Керiвництво та управлiння у сферi техногенної безпеки</v>
          </cell>
        </row>
        <row r="1375">
          <cell r="B1375" t="str">
            <v>3209020</v>
          </cell>
          <cell r="C1375" t="str">
            <v>Забезпечення дiяльностi пiдроздiлiв техногенної безпеки</v>
          </cell>
        </row>
        <row r="1376">
          <cell r="B1376" t="str">
            <v>3209030</v>
          </cell>
          <cell r="C1376" t="str">
            <v>Прикладнi науковi та науково-технiчнi розробки, виконання робiт за державними цiльовими програмами i державним замовленням у сферi цивiльного захисту та пожежної безпеки, пiдготовка наукових кадрiв</v>
          </cell>
        </row>
        <row r="1377">
          <cell r="B1377" t="str">
            <v>3210000</v>
          </cell>
          <cell r="C1377" t="str">
            <v>Мiнiстерство надзвичайних ситуацiй України (загальнодержавнi витрати)</v>
          </cell>
        </row>
        <row r="1378">
          <cell r="B1378" t="str">
            <v>3211000</v>
          </cell>
          <cell r="C1378" t="str">
            <v>Мiнiстерство надзвичайних ситуацiй України (загальнодержавнi витрати)</v>
          </cell>
        </row>
        <row r="1379">
          <cell r="B1379" t="str">
            <v>3211060</v>
          </cell>
          <cell r="C1379" t="str">
            <v>Субвенцiя з державного бюджету мiсцевим бюджетам для проведення заходiв по лiквiдацiї наслiдкiв стихiйного лиха</v>
          </cell>
        </row>
        <row r="1380">
          <cell r="B1380" t="str">
            <v>3300000</v>
          </cell>
          <cell r="C1380" t="str">
            <v>Державна фiскальна служба України</v>
          </cell>
        </row>
        <row r="1381">
          <cell r="B1381" t="str">
            <v>3301000</v>
          </cell>
          <cell r="C1381" t="str">
            <v>Апарат Державної фiскальної служби України</v>
          </cell>
        </row>
        <row r="1382">
          <cell r="B1382" t="str">
            <v>3301010</v>
          </cell>
          <cell r="C1382" t="str">
            <v>Керiвництво та управлiння у сферi фiскальної полiтики</v>
          </cell>
        </row>
        <row r="1383">
          <cell r="B1383" t="str">
            <v>3301020</v>
          </cell>
          <cell r="C1383" t="str">
            <v>Прикладнi дослiдження i розробки у сферi доходiв i зборiв та фiнансового права</v>
          </cell>
        </row>
        <row r="1384">
          <cell r="B1384" t="str">
            <v>3301030</v>
          </cell>
          <cell r="C1384" t="str">
            <v>Пiдвищення квалiфiкацiї у сферi фiскальної полiтики</v>
          </cell>
        </row>
        <row r="1385">
          <cell r="B1385" t="str">
            <v>3301040</v>
          </cell>
          <cell r="C1385" t="str">
            <v>Пiдготовка кадрiв у сферi доходiв i зборiв вищими навчальними закладами I i II рiвнiв акредитацiї</v>
          </cell>
        </row>
        <row r="1386">
          <cell r="B1386" t="str">
            <v>3301050</v>
          </cell>
          <cell r="C1386" t="str">
            <v>Пiдготовка кадрiв та пiдвищення квалiфiкацiї у сферi доходiв i зборiв вищими навчальними закладами III i IV рiвнiв акредитацiї</v>
          </cell>
        </row>
        <row r="1387">
          <cell r="B1387" t="str">
            <v>3400000</v>
          </cell>
          <cell r="C1387" t="str">
            <v>Мiнiстерство молодi та спорту України</v>
          </cell>
        </row>
        <row r="1388">
          <cell r="B1388" t="str">
            <v>3401000</v>
          </cell>
          <cell r="C1388" t="str">
            <v>Апарат Мiнiстерства молодi та спорту України</v>
          </cell>
        </row>
        <row r="1389">
          <cell r="B1389" t="str">
            <v>3401010</v>
          </cell>
          <cell r="C1389" t="str">
            <v>Керiвництво та управлiння у сферi молодi та спорту</v>
          </cell>
        </row>
        <row r="1390">
          <cell r="B1390" t="str">
            <v>3401030</v>
          </cell>
          <cell r="C1390" t="str">
            <v>Функцiонування Музею спортивної слави</v>
          </cell>
        </row>
        <row r="1391">
          <cell r="B1391" t="str">
            <v>3401040</v>
          </cell>
          <cell r="C1391" t="str">
            <v>Фундаментальнi та прикладнi науковi дослiдження у сферi молодi та спорту</v>
          </cell>
        </row>
        <row r="1392">
          <cell r="B1392" t="str">
            <v>3401060</v>
          </cell>
          <cell r="C1392" t="str">
            <v>Методичне забезпечення у сферi спорту</v>
          </cell>
        </row>
        <row r="1393">
          <cell r="B1393" t="str">
            <v>3401070</v>
          </cell>
          <cell r="C1393" t="str">
            <v>Здiйснення заходiв державної полiтики з питань молодi та державна пiдтримка молодiжних та дитячих громадських органiзацiй</v>
          </cell>
        </row>
        <row r="1394">
          <cell r="B1394" t="str">
            <v>3401110</v>
          </cell>
          <cell r="C1394" t="str">
            <v>Розвиток спорту iнвалiдiв та їх фiзкультурно-спортивна реабiлiтацiя</v>
          </cell>
        </row>
        <row r="1395">
          <cell r="B1395" t="str">
            <v>3401120</v>
          </cell>
          <cell r="C1395" t="str">
            <v>Пiдготовка i участь нацiональних збiрних команд в Паралiмпiйських  i Дефлiмпiйських iграх</v>
          </cell>
        </row>
        <row r="1396">
          <cell r="B1396" t="str">
            <v>3401220</v>
          </cell>
          <cell r="C1396" t="str">
            <v>Розвиток фiзичної культури, спорту вищих досягнень та резервного спорту</v>
          </cell>
        </row>
        <row r="1397">
          <cell r="B1397" t="str">
            <v>3401280</v>
          </cell>
          <cell r="C1397" t="str">
            <v>Фiнансова пiдтримка громадських органiзацiй фiзкультурно-спортивного спрямування</v>
          </cell>
        </row>
        <row r="1398">
          <cell r="B1398" t="str">
            <v>3401320</v>
          </cell>
          <cell r="C1398" t="str">
            <v>Пiдготовка i участь нацiональних збiрних команд в Олiмпiйських, Юнацьких Олiмпiйських, Всесвiтнiх та Європейських iграх</v>
          </cell>
        </row>
        <row r="1399">
          <cell r="B1399" t="str">
            <v>3410000</v>
          </cell>
          <cell r="C1399" t="str">
            <v>Мiнiстерство  молодi та спорту України (загальнодержавнi витрати)</v>
          </cell>
        </row>
        <row r="1400">
          <cell r="B1400" t="str">
            <v>3411000</v>
          </cell>
          <cell r="C1400" t="str">
            <v>Мiнiстерство  молодi та спорту України (загальнодержавнi витрати)</v>
          </cell>
        </row>
        <row r="1401">
          <cell r="B1401" t="str">
            <v>3411020</v>
          </cell>
          <cell r="C1401" t="str">
            <v>Субвенцiя з державного бюджету мiсцевим бюджетам на часткове  фiнансування дитячо-юнацьких спортивних шкiл, якi  до 2015 року отримували пiдтримку з Фонду соцiального страхування з тимчасової втрати працездатностi</v>
          </cell>
        </row>
        <row r="1402">
          <cell r="B1402" t="str">
            <v>3411160</v>
          </cell>
          <cell r="C1402" t="str">
            <v>Субвенцiя з державного бюджету мiсцевим бюджетам Донецької областi на пiдготовку спортивних об'єктiв, на яких проводитиметься чемпiонат свiту з легкої атлетики у 2013 роцi</v>
          </cell>
        </row>
        <row r="1403">
          <cell r="B1403" t="str">
            <v>3411170</v>
          </cell>
          <cell r="C1403" t="str">
            <v>Субвенцiя з державного бюджету обласному бюджету Луганської областi на здiйснення капiтального ремонту, реконструкцiї та будiвництва споруд Луганського обласного фiзкультурно-оздоровчого центру "Авангард" в м. Луганську</v>
          </cell>
        </row>
        <row r="1404">
          <cell r="B1404" t="str">
            <v>3500000</v>
          </cell>
          <cell r="C1404" t="str">
            <v>Мiнiстерство фiнансiв України</v>
          </cell>
        </row>
        <row r="1405">
          <cell r="B1405" t="str">
            <v>3501000</v>
          </cell>
          <cell r="C1405" t="str">
            <v>Апарат Мiнiстерства фiнансiв України</v>
          </cell>
        </row>
        <row r="1406">
          <cell r="B1406" t="str">
            <v>3501010</v>
          </cell>
          <cell r="C1406" t="str">
            <v>Керiвництво та управлiння у сферi фiнансiв</v>
          </cell>
        </row>
        <row r="1407">
          <cell r="B1407" t="str">
            <v>3501020</v>
          </cell>
          <cell r="C1407" t="str">
            <v>Створення автоматизованої iнформацiйно-аналiтичної системи фiнансових i фiскальних органiв</v>
          </cell>
        </row>
        <row r="1408">
          <cell r="B1408" t="str">
            <v>3501030</v>
          </cell>
          <cell r="C1408" t="str">
            <v>Прикладнi науковi розробки у сферi розвитку державних фiнансiв</v>
          </cell>
        </row>
        <row r="1409">
          <cell r="B1409" t="str">
            <v>3501040</v>
          </cell>
          <cell r="C1409" t="str">
            <v>Пiдготовка кадрiв для фiнансової системи вищими навчальними закладами I i II рiвнiв акредитацiї</v>
          </cell>
        </row>
        <row r="1410">
          <cell r="B1410" t="str">
            <v>3501050</v>
          </cell>
          <cell r="C1410" t="str">
            <v>Пiдготовка кадрiв для фiнансової системи вищими навчальними закладами III i IV рiвнiв акредитацiї</v>
          </cell>
        </row>
        <row r="1411">
          <cell r="B1411" t="str">
            <v>3501060</v>
          </cell>
          <cell r="C1411" t="str">
            <v>Пiдвищення квалiфiкацiї кадрiв фiнансової системи</v>
          </cell>
        </row>
        <row r="1412">
          <cell r="B1412" t="str">
            <v>3501070</v>
          </cell>
          <cell r="C1412" t="str">
            <v>Функцiонування Музею коштовного i декоративного камiння</v>
          </cell>
        </row>
        <row r="1413">
          <cell r="B1413" t="str">
            <v>3501080</v>
          </cell>
          <cell r="C1413" t="str">
            <v>Фiнансова пiдтримка журналу "Фiнанси України"</v>
          </cell>
        </row>
        <row r="1414">
          <cell r="B1414" t="str">
            <v>3501090</v>
          </cell>
          <cell r="C1414" t="str">
            <v>Пiдтримка культурно-оздоровчих та соцiальних заходiв фiнансової системи</v>
          </cell>
        </row>
        <row r="1415">
          <cell r="B1415" t="str">
            <v>3501100</v>
          </cell>
          <cell r="C1415" t="str">
            <v>Наукове i науково-методичне забезпечення у сферi виробництва i використання дорогоцiнного i напiвдорогоцiнного камiння та забезпечення виробничих та соцiально-культурних потреб у дорогоцiнних металах i дорогоцiнному камiннi</v>
          </cell>
        </row>
        <row r="1416">
          <cell r="B1416" t="str">
            <v>3501110</v>
          </cell>
          <cell r="C1416" t="str">
            <v>Пiдготовка наукових кадрiв у сферi фiнансiв</v>
          </cell>
        </row>
        <row r="1417">
          <cell r="B1417" t="str">
            <v>3501120</v>
          </cell>
          <cell r="C1417" t="str">
            <v>Прикладнi науковi розробки, наукове забезпечення прiоритетних напрямiв фiнансово-бюджетної полiтики, пiдготовка наукових кадрiв у сферi фiнансiв</v>
          </cell>
        </row>
        <row r="1418">
          <cell r="B1418" t="str">
            <v>3501130</v>
          </cell>
          <cell r="C1418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1419">
          <cell r="B1419" t="str">
            <v>3501140</v>
          </cell>
          <cell r="C1419" t="str">
            <v>Внески до мiжнародних органiзацiй</v>
          </cell>
        </row>
        <row r="1420">
          <cell r="B1420" t="str">
            <v>3501160</v>
          </cell>
          <cell r="C1420" t="str">
            <v>Заходи щодо поступової компенсацiї громадянам втрат вiд знецiнення грошових заощаджень</v>
          </cell>
        </row>
        <row r="1421">
          <cell r="B1421" t="str">
            <v>3501180</v>
          </cell>
          <cell r="C1421" t="str">
            <v>Обслуговування зовнiшнього державного боргу</v>
          </cell>
        </row>
        <row r="1422">
          <cell r="B1422" t="str">
            <v>3501190</v>
          </cell>
          <cell r="C1422" t="str">
            <v>Оплата послуг юридичних осiб, якi залучаються для стягнення простроченої заборгованостi перед державою за кредитами, залученими державою або пiд державнi гарантiї, та бюджетними позичками, а також банкрутством позичальника</v>
          </cell>
        </row>
        <row r="1423">
          <cell r="B1423" t="str">
            <v>3501200</v>
          </cell>
          <cell r="C1423" t="str">
            <v>Науково-методичне забезпечення у сферi виробництва i використання дорогоцiнного i напiвдорогоцiнного камiння</v>
          </cell>
        </row>
        <row r="1424">
          <cell r="B1424" t="str">
            <v>3501220</v>
          </cell>
          <cell r="C1424" t="str">
            <v>Пiдтримка культурно-оздоровчих та соцiальних заходiв фiнансової системи</v>
          </cell>
        </row>
        <row r="1425">
          <cell r="B1425" t="str">
            <v>3501230</v>
          </cell>
          <cell r="C1425" t="str">
            <v>Здiйснення м. Києвом функцiй столицi</v>
          </cell>
        </row>
        <row r="1426">
          <cell r="B1426" t="str">
            <v>3501250</v>
          </cell>
          <cell r="C1426" t="str">
            <v>Збiльшення статутного капiталу ВАТ "Державний ощадний банк"</v>
          </cell>
        </row>
        <row r="1427">
          <cell r="B1427" t="str">
            <v>3501260</v>
          </cell>
          <cell r="C1427" t="str">
            <v>Збiльшення статутного капiталу ВАТ "Державний експортно-iмпортний банк"</v>
          </cell>
        </row>
        <row r="1428">
          <cell r="B1428" t="str">
            <v>3501270</v>
          </cell>
          <cell r="C1428" t="str">
            <v>Поповнення статутного капiталу Державної iпотечної установи</v>
          </cell>
        </row>
        <row r="1429">
          <cell r="B1429" t="str">
            <v>3501320</v>
          </cell>
          <cell r="C1429" t="str">
            <v>Реалiзацiя iнвестицiйних проектiв соцiально-економiчного розвитку м. Києва</v>
          </cell>
        </row>
        <row r="1430">
          <cell r="B1430" t="str">
            <v>3501340</v>
          </cell>
          <cell r="C1430" t="str">
            <v>Заходи по iмплементацiї Бюджетного та Податкового кодексiв</v>
          </cell>
        </row>
        <row r="1431">
          <cell r="B1431" t="str">
            <v>3501380</v>
          </cell>
          <cell r="C1431" t="str">
            <v>Збiльшення статутного капiталу Державної iпотечної установи</v>
          </cell>
        </row>
        <row r="1432">
          <cell r="B1432" t="str">
            <v>3501400</v>
          </cell>
          <cell r="C1432" t="str">
            <v>Поповнення Фонду гарантування вкладiв фiзичних осiб</v>
          </cell>
        </row>
        <row r="1433">
          <cell r="B1433" t="str">
            <v>3501410</v>
          </cell>
          <cell r="C1433" t="str">
            <v>Пiдтримка реалiзацiї Iнiцiативи з енергетичної ефективностi i навколишнього середовища у Схiднiй Європi</v>
          </cell>
        </row>
        <row r="1434">
          <cell r="B1434" t="str">
            <v>3501420</v>
          </cell>
          <cell r="C1434" t="str">
            <v>Заходи щодо органiзацiї функцiонування на Полiграфкомбiнатi "Україна" обладнання з персонiфiкацiї бланкiв паспорта громадянина України для виїзду за кордон</v>
          </cell>
        </row>
        <row r="1435">
          <cell r="B1435" t="str">
            <v>3501430</v>
          </cell>
          <cell r="C1435" t="str">
            <v>Створення єдиної iнформацiйно-аналiтичної системи облiку та управлiння коштами соцiальної сфери та пенсiйного забезпечення i запровадження електронної соцiальної картки</v>
          </cell>
        </row>
        <row r="1436">
          <cell r="B1436" t="str">
            <v>3501440</v>
          </cell>
          <cell r="C1436" t="str">
            <v>Оплата послуг радника та проведення заходiв, пов'язаних з продажем пакетiв акцiй банкiв, що належать державi у статутному капiталi банкiв, у капiталiзацiї яких взяла участь держава</v>
          </cell>
        </row>
        <row r="1437">
          <cell r="B1437" t="str">
            <v>3501450</v>
          </cell>
          <cell r="C1437" t="str">
            <v>Проведення в Українi зборiв групи країн-членiв МВФ та Свiтового банку</v>
          </cell>
        </row>
        <row r="1438">
          <cell r="B1438" t="str">
            <v>3501460</v>
          </cell>
          <cell r="C1438" t="str">
            <v>Фiнансування послуг з технiчного обслуговування кредитної лiнiї</v>
          </cell>
        </row>
        <row r="1439">
          <cell r="B1439" t="str">
            <v>3501470</v>
          </cell>
          <cell r="C1439" t="str">
            <v>Сплата послуг з розрахунково-касового обслуговування в рамках реалiзацiї окремих мiжнародних договорiв України</v>
          </cell>
        </row>
        <row r="1440">
          <cell r="B1440" t="str">
            <v>3501480</v>
          </cell>
          <cell r="C1440" t="str">
            <v>Побудова та функцiонування iнформацiйно-аналiтичної платформи верифiкацiї та iншi заходи, повіязанi з її впровадженням</v>
          </cell>
        </row>
        <row r="1441">
          <cell r="B1441" t="str">
            <v>3501610</v>
          </cell>
          <cell r="C1441" t="str">
            <v>Заходи щодо розвитку фiнансового сектора та управлiння Проектом</v>
          </cell>
        </row>
        <row r="1442">
          <cell r="B1442" t="str">
            <v>3501630</v>
          </cell>
          <cell r="C1442" t="str">
            <v>Модернiзацiя, удосконалення та рацiоналiзацiя  механiзмiв збору даних для статистики державних фiнансiв</v>
          </cell>
        </row>
        <row r="1443">
          <cell r="B1443" t="str">
            <v>3501640</v>
          </cell>
          <cell r="C1443" t="str">
            <v>Забезпечення дiяльностi Наглядової Ради по впровадженню проекту модернiзацiї податкових iнспекцiй</v>
          </cell>
        </row>
        <row r="1444">
          <cell r="B1444" t="str">
            <v>3501650</v>
          </cell>
          <cell r="C1444" t="str">
            <v>Надання кредитiв в рамках Проекту "Розширення доступу до ринкiв фiнансових послуг"</v>
          </cell>
        </row>
        <row r="1445">
          <cell r="B1445" t="str">
            <v>3501660</v>
          </cell>
          <cell r="C1445" t="str">
            <v>Модернiзацiя державних фiнансiв</v>
          </cell>
        </row>
        <row r="1446">
          <cell r="B1446" t="str">
            <v>3501670</v>
          </cell>
          <cell r="C1446" t="str">
            <v>Пiдготовка до проведення Щорiчних зборiв ЄБРР</v>
          </cell>
        </row>
        <row r="1447">
          <cell r="B1447" t="str">
            <v>3501700</v>
          </cell>
          <cell r="C1447" t="str">
            <v>Спорудження у м. Києвi пам'ятника тричi Герою Радянського Союзу I.М. Кожедубу</v>
          </cell>
        </row>
        <row r="1448">
          <cell r="B1448" t="str">
            <v>3503000</v>
          </cell>
          <cell r="C1448" t="str">
            <v>Державна пробiрна служба України</v>
          </cell>
        </row>
        <row r="1449">
          <cell r="B1449" t="str">
            <v>3503010</v>
          </cell>
          <cell r="C1449" t="str">
            <v>Керiвництво та управлiння у сферi пробiрного контролю</v>
          </cell>
        </row>
        <row r="1450">
          <cell r="B1450" t="str">
            <v>3503020</v>
          </cell>
          <cell r="C1450" t="str">
            <v>Наукове забезпечення у сферi пробiрного контролю</v>
          </cell>
        </row>
        <row r="1451">
          <cell r="B1451" t="str">
            <v>3504000</v>
          </cell>
          <cell r="C1451" t="str">
            <v>Державна казначейська служба України</v>
          </cell>
        </row>
        <row r="1452">
          <cell r="B1452" t="str">
            <v>3504010</v>
          </cell>
          <cell r="C1452" t="str">
            <v>Керiвництво та управлiння у сферi казначейського обслуговування</v>
          </cell>
        </row>
        <row r="1453">
          <cell r="B1453" t="str">
            <v>3504020</v>
          </cell>
          <cell r="C1453" t="str">
            <v>Пiдвищення квалiфiкацiї працiвникiв органiв Державної казначейської служби України</v>
          </cell>
        </row>
        <row r="1454">
          <cell r="B1454" t="str">
            <v>3504030</v>
          </cell>
          <cell r="C1454" t="str">
            <v>Вiдшкодування шкоди, завданої громадяниновi незаконними дiями органiв дiзнання, досудового слiдства, прокуратури i суду, вiдшкодування громадяниновi вартостi конфiскованого та безхазяйного майна стягнутого в дохiд держави, вiдшкодування шкоди, завданої ф</v>
          </cell>
        </row>
        <row r="1455">
          <cell r="B1455" t="str">
            <v>3504040</v>
          </cell>
          <cell r="C1455" t="str">
            <v>Заходи щодо виконання рiшень суду, що гарантованi державою</v>
          </cell>
        </row>
        <row r="1456">
          <cell r="B1456" t="str">
            <v>3504800</v>
          </cell>
          <cell r="C1456" t="str">
            <v>Забезпечення органiв Державної казначейської служби України примiщеннями</v>
          </cell>
        </row>
        <row r="1457">
          <cell r="B1457" t="str">
            <v>3505000</v>
          </cell>
          <cell r="C1457" t="str">
            <v>Державна фiнансова iнспекцiя України</v>
          </cell>
        </row>
        <row r="1458">
          <cell r="B1458" t="str">
            <v>3505010</v>
          </cell>
          <cell r="C1458" t="str">
            <v>Керiвництво та управлiння у сферi контролю за витрачанням бюджетних коштiв</v>
          </cell>
        </row>
        <row r="1459">
          <cell r="B1459" t="str">
            <v>3505020</v>
          </cell>
          <cell r="C1459" t="str">
            <v>Пiдвищення квалiфiкацiї працiвникiв Державної фiнансової iнспекцiї України</v>
          </cell>
        </row>
        <row r="1460">
          <cell r="B1460" t="str">
            <v>3505040</v>
          </cell>
          <cell r="C1460" t="str">
            <v>Проведення мiжнародного аудиту державних банкiв, ефективностi використання державних коштiв, отриманих пiд час капiталiзацiї державою банкiв, перевiрка фiнансово-господарської дiяльностi Фонду соцiального страхування з тимчасової втрати працездатностi, Ф</v>
          </cell>
        </row>
        <row r="1461">
          <cell r="B1461" t="str">
            <v>3505700</v>
          </cell>
          <cell r="C1461" t="str">
            <v>Поховання Голови Головного контрольно-ревiзiйного управлiння Сивульського М.I.</v>
          </cell>
        </row>
        <row r="1462">
          <cell r="B1462" t="str">
            <v>3506000</v>
          </cell>
          <cell r="C1462" t="str">
            <v>Державна митна служба України</v>
          </cell>
        </row>
        <row r="1463">
          <cell r="B1463" t="str">
            <v>3506010</v>
          </cell>
          <cell r="C1463" t="str">
            <v>Керiвництво та управлiння у сферi митної справи</v>
          </cell>
        </row>
        <row r="1464">
          <cell r="B1464" t="str">
            <v>3506020</v>
          </cell>
          <cell r="C1464" t="str">
            <v>Розбудова та модернiзацiя об'єктiв митної системи</v>
          </cell>
        </row>
        <row r="1465">
          <cell r="B1465" t="str">
            <v>3506030</v>
          </cell>
          <cell r="C1465" t="str">
            <v>Прикладнi дослiдження i розробки у сферi митної служби</v>
          </cell>
        </row>
        <row r="1466">
          <cell r="B1466" t="str">
            <v>3506040</v>
          </cell>
          <cell r="C1466" t="str">
            <v>Пiдвищення квалiфiкацiї працiвникiв органiв державної митної служби</v>
          </cell>
        </row>
        <row r="1467">
          <cell r="B1467" t="str">
            <v>3506050</v>
          </cell>
          <cell r="C1467" t="str">
            <v>Прикладнi дослiдження i розробки у сферi митної служби</v>
          </cell>
        </row>
        <row r="1468">
          <cell r="B1468" t="str">
            <v>3506060</v>
          </cell>
          <cell r="C1468" t="str">
            <v>Облаштування пунктiв пропуску через державний кордон, пов'язане з пiдготовкою  до Євро-2012</v>
          </cell>
        </row>
        <row r="1469">
          <cell r="B1469" t="str">
            <v>3506070</v>
          </cell>
          <cell r="C1469" t="str">
            <v>Впровадження системи захисту транзитних перемiщень</v>
          </cell>
        </row>
        <row r="1470">
          <cell r="B1470" t="str">
            <v>3506080</v>
          </cell>
          <cell r="C1470" t="str">
            <v>Створення багатофункцiональної комплексної системи "Електронна митниця"</v>
          </cell>
        </row>
        <row r="1471">
          <cell r="B1471" t="str">
            <v>3507000</v>
          </cell>
          <cell r="C1471" t="str">
            <v>Державна фiскальна служба України</v>
          </cell>
        </row>
        <row r="1472">
          <cell r="B1472" t="str">
            <v>3507010</v>
          </cell>
          <cell r="C1472" t="str">
            <v>Керiвництво та управлiння у сферi фiскальної полiтики</v>
          </cell>
        </row>
        <row r="1473">
          <cell r="B1473" t="str">
            <v>3507020</v>
          </cell>
          <cell r="C1473" t="str">
            <v>Прикладнi дослiдження i розробки у сферi фiскальної полiтики</v>
          </cell>
        </row>
        <row r="1474">
          <cell r="B1474" t="str">
            <v>3507030</v>
          </cell>
          <cell r="C1474" t="str">
            <v>Пiдвищення квалiфiкацiї у сферi фiскальної полiтики</v>
          </cell>
        </row>
        <row r="1475">
          <cell r="B1475" t="str">
            <v>3507040</v>
          </cell>
          <cell r="C1475" t="str">
            <v>Пiдготовка кадрiв та пiдвищення квалiфiкацiї Нацiональним унiверситетом державної податкової служби</v>
          </cell>
        </row>
        <row r="1476">
          <cell r="B1476" t="str">
            <v>3507050</v>
          </cell>
          <cell r="C1476" t="str">
            <v>Пiдготовка кадрiв у сферi фiскальної полiтики вищими навчальними закладами III i IV рiвнiв акредитацiї</v>
          </cell>
        </row>
        <row r="1477">
          <cell r="B1477" t="str">
            <v>3507060</v>
          </cell>
          <cell r="C1477" t="str">
            <v>Реалiзацiя заходiв, передбачених Угодою про фiнансування програми "Пiдтримка секторальної полiтики управлiння кордоном в Українi"</v>
          </cell>
        </row>
        <row r="1478">
          <cell r="B1478" t="str">
            <v>3507080</v>
          </cell>
          <cell r="C1478" t="str">
            <v>Створення та пiдготовка об'єктiв iнфраструктури Нацiонального унiверситету державної податкової служби до проведення Євро-2012</v>
          </cell>
        </row>
        <row r="1479">
          <cell r="B1479" t="str">
            <v>3507600</v>
          </cell>
          <cell r="C1479" t="str">
            <v>Модернiзацiя податкової служби</v>
          </cell>
        </row>
        <row r="1480">
          <cell r="B1480" t="str">
            <v>3509000</v>
          </cell>
          <cell r="C1480" t="str">
            <v>Державна служба фiнансового монiторингу України</v>
          </cell>
        </row>
        <row r="1481">
          <cell r="B1481" t="str">
            <v>3509010</v>
          </cell>
          <cell r="C1481" t="str">
            <v>Керiвництво та управлiння у сферi фiнансового монiторингу</v>
          </cell>
        </row>
        <row r="1482">
          <cell r="B1482" t="str">
            <v>3509020</v>
          </cell>
          <cell r="C1482" t="str">
            <v>Перепiдготовка та пiдвищення квалiфiкацiї у сферi боротьби з легалiзацiєю (вiдмиванням) доходiв, одержаних злочинним шляхом, i фiнансуванням тероризму</v>
          </cell>
        </row>
        <row r="1483">
          <cell r="B1483" t="str">
            <v>3509800</v>
          </cell>
          <cell r="C1483" t="str">
            <v>Здiйснення капiтального ремонту будинку по вул.Бiлоруськiй,24</v>
          </cell>
        </row>
        <row r="1484">
          <cell r="B1484" t="str">
            <v>3510000</v>
          </cell>
          <cell r="C1484" t="str">
            <v>Мiнiстерство фiнансiв України (загальнодержавнi витрати)</v>
          </cell>
        </row>
        <row r="1485">
          <cell r="B1485" t="str">
            <v>3511000</v>
          </cell>
          <cell r="C1485" t="str">
            <v>Мiнiстерство фiнансiв України (загальнодержавнi витрати)</v>
          </cell>
        </row>
        <row r="1486">
          <cell r="B1486" t="str">
            <v>3511020</v>
          </cell>
          <cell r="C1486" t="str">
            <v>Субвенцiя з державного бюджету мiському бюджету мiста Донецька на  погашення частини кредиту,  залученого  на оновлення парку автобусiв та тролейбусiв приймаючих мiст по пiдготовцi до проведення в Українi фiнальної частини чемпiонату Європи 2012 року з ф</v>
          </cell>
        </row>
        <row r="1487">
          <cell r="B1487" t="str">
            <v>3511030</v>
          </cell>
          <cell r="C1487" t="str">
            <v>Резервний фонд</v>
          </cell>
        </row>
        <row r="1488">
          <cell r="B1488" t="str">
            <v>3511050</v>
          </cell>
          <cell r="C1488" t="str">
            <v>Базова дотацiя</v>
          </cell>
        </row>
        <row r="1489">
          <cell r="B1489" t="str">
            <v>3511060</v>
          </cell>
          <cell r="C1489" t="str">
            <v>Додатковi дотацiї з державного бюджету мiсцевим бюджетам</v>
          </cell>
        </row>
        <row r="1490">
          <cell r="B1490" t="str">
            <v>3511070</v>
          </cell>
          <cell r="C1490" t="str">
            <v>Субвенцiя з державного бюджету мiсцевим бюджетам на придбання медичного автотранспорту, обладнання для закладiв охорони здоров'я</v>
          </cell>
        </row>
        <row r="1491">
          <cell r="B1491" t="str">
            <v>3511080</v>
          </cell>
          <cell r="C1491" t="str">
            <v>Субвенцiя з державного бюджету районному бюджету Чернiгiвського району Чернiгiвської областi на будiвництво Седнiвського навчально-виховного комплексу</v>
          </cell>
        </row>
        <row r="1492">
          <cell r="B1492" t="str">
            <v>3511090</v>
          </cell>
          <cell r="C1492" t="str">
            <v>Державнi капiтальнi видатки, що розподiляються Кабiнетом Мiнiстрiв України</v>
          </cell>
        </row>
        <row r="1493">
          <cell r="B1493" t="str">
            <v>3511100</v>
          </cell>
          <cell r="C1493" t="str">
            <v>Субвенцiя з державного бюджету мiсцевим бюджетам на збереження середньої заробiтної плати на перiод працевлаштування посадових осiб мiсцевого самоврядування з числа депутатiв вiдповiдних рад, що потребують працевлаштування в зв'язку iз закiнченням строку</v>
          </cell>
        </row>
        <row r="1494">
          <cell r="B1494" t="str">
            <v>3511110</v>
          </cell>
          <cell r="C1494" t="str">
            <v>Стабiлiзацiйна дотацiя</v>
          </cell>
        </row>
        <row r="1495">
          <cell r="B1495" t="str">
            <v>3511120</v>
          </cell>
          <cell r="C1495" t="str">
            <v>Субвенцiя з державного бюджету мiсцевим бюджетам на здiйснення заходiв щодо соцiально-економiчного розвитку окремих територiй</v>
          </cell>
        </row>
        <row r="1496">
          <cell r="B1496" t="str">
            <v>3511130</v>
          </cell>
          <cell r="C1496" t="str">
            <v>Часткове вiдшкодування процентних витрат за запозиченнями субієктiв господарювання, здiйсненими на внутрiшньому ринку</v>
          </cell>
        </row>
        <row r="1497">
          <cell r="B1497" t="str">
            <v>3511140</v>
          </cell>
          <cell r="C1497" t="str">
            <v>Субвенцiя з державного бюджету районному бюджету Шацького району Волинської областi на будiвництво та капiтальний ремонт дорiг Шацьк - Свiтязь - Залiсся - Пульмо - Шацьк</v>
          </cell>
        </row>
        <row r="1498">
          <cell r="B1498" t="str">
            <v>3511150</v>
          </cell>
          <cell r="C1498" t="str">
            <v>Субвенцiя з державного бюджету мiсцевим бюджетам на надання пiльг та житлових субсидiй населенню на оплату електроенергiї, природного газу, послуг тепло-, водопостачання i водовiдведення, квартирної плати (утримання будинкiв i споруд та прибудинкових тер</v>
          </cell>
        </row>
        <row r="1499">
          <cell r="B1499" t="str">
            <v>3511160</v>
          </cell>
          <cell r="C1499" t="str">
            <v>Субвенцiя з державного бюджету мiсцевим бюджетам на розвиток соцiально-економiчної сфери мiста Севастополя та iнших населених пунктiв, в яких дислокуються вiйськовi формування Чорноморського флоту Росiйської Федерацiї на територiї України</v>
          </cell>
        </row>
        <row r="1500">
          <cell r="B1500" t="str">
            <v>3511170</v>
          </cell>
          <cell r="C1500" t="str">
            <v>Субвенцiя з державного бюджету обласному бюджету Одеської областi на придбання медичного обладнання для Одеської обласної дитячої клiнiчної лiкарнi</v>
          </cell>
        </row>
        <row r="1501">
          <cell r="B1501" t="str">
            <v>3511180</v>
          </cell>
          <cell r="C1501" t="str">
            <v>Субвенцiя з державного бюджету бюджету Автономної Республiки Крим на соцiально-економiчний розвиток Автономної Республiки Крим</v>
          </cell>
        </row>
        <row r="1502">
          <cell r="B1502" t="str">
            <v>3511190</v>
          </cell>
          <cell r="C1502" t="str">
            <v>Субвенцiя з державного бюджету мiсцевим бюджетам на соцiально-економiчний розвиток</v>
          </cell>
        </row>
        <row r="1503">
          <cell r="B1503" t="str">
            <v>3511200</v>
          </cell>
          <cell r="C1503" t="str">
            <v>Субвенцiя з державного бюджету мiському бюджету мiста Києва на виконання функцiй столицi</v>
          </cell>
        </row>
        <row r="1504">
          <cell r="B1504" t="str">
            <v>3511210</v>
          </cell>
          <cell r="C1504" t="str">
            <v>Субвенцiя з державного бюджету мiсцевим бюджетам на здiйснення заходiв щодо соцiально-економiчного розвитку окремих територiй</v>
          </cell>
        </row>
        <row r="1505">
          <cell r="B1505" t="str">
            <v>3511220</v>
          </cell>
          <cell r="C1505" t="str">
            <v>Видатки на реалiзацiю заходiв щодо пiдвищення обороноздатностi i безпеки держави, а також на вiдновлення об'єктiв Донецької та Луганської областей, що розподiляються Кабiнетом Мiнiстрiв України</v>
          </cell>
        </row>
        <row r="1506">
          <cell r="B1506" t="str">
            <v>3511230</v>
          </cell>
          <cell r="C1506" t="str">
            <v>Субвенцiя з державного бюджету мiсцевим бюджетам на надання пiльг та житлових субсидiй населенню на придбання твердого та рiдкого пiчного побутового палива i скрапленого газу</v>
          </cell>
        </row>
        <row r="1507">
          <cell r="B1507" t="str">
            <v>3511240</v>
          </cell>
          <cell r="C1507" t="str">
            <v>Субвенцiя з державного бюджету мiсцевим бюджетам на реалiзацiю прiоритетiв розвитку регiонiв</v>
          </cell>
        </row>
        <row r="1508">
          <cell r="B1508" t="str">
            <v>3511250</v>
          </cell>
          <cell r="C1508" t="str">
            <v>Субвенцiя з державного бюджету мiсцевим бюджетам на надання пiльг з послуг зв'язку, iнших передбачених законодавством пiльг (крiм пiльг на одержання лiкiв, зубопротезування, оплату електроенергiї, природного i скрапленого газу на побутовi потреби, твердо</v>
          </cell>
        </row>
        <row r="1509">
          <cell r="B1509" t="str">
            <v>3511260</v>
          </cell>
          <cell r="C1509" t="str">
            <v>Додаткова дотацiя з державного бюджету мiсцевим бюджетам на забезпечення пальним станцiй (вiддiлень) екстреної, швидкої та невiдкладної медичної допомоги</v>
          </cell>
        </row>
        <row r="1510">
          <cell r="B1510" t="str">
            <v>3511270</v>
          </cell>
          <cell r="C1510" t="str">
            <v>Пайова участь у будiвництвi та придбання житла для осiб, якi займають посади в державних органах та забезпечують виконання завдань i функцiй держави</v>
          </cell>
        </row>
        <row r="1511">
          <cell r="B1511" t="str">
            <v>3511280</v>
          </cell>
          <cell r="C1511" t="str">
            <v>Здiйснення природоохоронних заходiв з недопущення потрапляння мастила з гiдротурбiн в рiчку Днiпро</v>
          </cell>
        </row>
        <row r="1512">
          <cell r="B1512" t="str">
            <v>3511290</v>
          </cell>
          <cell r="C1512" t="str">
            <v>Субвенцiя з державного бюджету мiському бюджету мiста Запорiжжя на будiвництво автотранспортної магiстралi через рiчку Днiпро у мiстi Запорiжжi</v>
          </cell>
        </row>
        <row r="1513">
          <cell r="B1513" t="str">
            <v>3511300</v>
          </cell>
          <cell r="C1513" t="str">
            <v>Створення, закупiвля, ремонт i модернiзацiя озброєння, вiйськової та спецiальної технiки за державним оборонним замовленням у нацiональних виробникiв для забезпечення оборони, громадського порядку, цивiльного захисту та пожежної безпеки</v>
          </cell>
        </row>
        <row r="1514">
          <cell r="B1514" t="str">
            <v>3511310</v>
          </cell>
          <cell r="C1514" t="str">
            <v>Субвенцiя з державного бюджету мiському бюджету мiста Умань Черкаської областi на вiдселення мешканцiв будинкiв, якi розташованi в частинi дендропарку "Софiївка", що пiдлягає реконструкцiї</v>
          </cell>
        </row>
        <row r="1515">
          <cell r="B1515" t="str">
            <v>3511320</v>
          </cell>
          <cell r="C1515" t="str">
            <v>Субвенцiя з державного бюджету на обслуговування боргу за запозиченнями, здiйсненими у 2012 роцi до загального фонду бюджету мiста Києва</v>
          </cell>
        </row>
        <row r="1516">
          <cell r="B1516" t="str">
            <v>3511330</v>
          </cell>
          <cell r="C1516" t="str">
            <v>Субвенцiя з державного бюджету мiському бюджету мiста Києва на облаштування та реконструкцiю iнженерних мереж та будiвництво сучасного дошкiльного та шкiльного закладу у Голосiївському районi мiста Києва</v>
          </cell>
        </row>
        <row r="1517">
          <cell r="B1517" t="str">
            <v>3511340</v>
          </cell>
          <cell r="C1517" t="str">
            <v>Субвенцiя з державного бюджету мiсцевим бюджетам на виплату допомоги сiм'ям з дiтьми, малозабезпеченим сiм'ям, iнвалiдам з дитинства, дiтям-iнвалiдам, тимчасової державної допомоги дiтям та допомоги по догляду за iнвалiдами I чи II групи внаслiдок психiч</v>
          </cell>
        </row>
        <row r="1518">
          <cell r="B1518" t="str">
            <v>3511350</v>
          </cell>
          <cell r="C1518" t="str">
            <v>Обслуговування державного боргу</v>
          </cell>
        </row>
        <row r="1519">
          <cell r="B1519" t="str">
            <v>3511360</v>
          </cell>
          <cell r="C1519" t="str">
            <v>Субвенцiя з державного бюджету районному бюджету Городенкiвського району Iвано-Франкiвської областi на проведення ремонту та реконструкцiї примiщень клубу в с. Тишкiвцi</v>
          </cell>
        </row>
        <row r="1520">
          <cell r="B1520" t="str">
            <v>3511370</v>
          </cell>
          <cell r="C1520" t="str">
            <v>Субвенцiя з державного бюджету мiському бюджету мiста Жовтi Води на виконання заходiв щодо радiацiйного та соцiального захисту населення мiста Жовтi Води</v>
          </cell>
        </row>
        <row r="1521">
          <cell r="B1521" t="str">
            <v>3511380</v>
          </cell>
          <cell r="C1521" t="str">
            <v>Стабiлiзацiйний фонд</v>
          </cell>
        </row>
        <row r="1522">
          <cell r="B1522" t="str">
            <v>3511390</v>
          </cell>
          <cell r="C1522" t="str">
            <v>Субвенцiя з державного бюджету мiському бюджету мiста Києва на забезпечення функцiонування Центру ядерної медицини з використанням ПЕТ - технологiй Київської мiської онкологiчної лiкарнi</v>
          </cell>
        </row>
        <row r="1523">
          <cell r="B1523" t="str">
            <v>3511400</v>
          </cell>
          <cell r="C1523" t="str">
            <v>Субвенцiя з державного бюджету обласному бюджету Донецької областi на будiвництво сучасної регiональної лiкарнi швидкої медичної допомоги в м.Донецьку</v>
          </cell>
        </row>
        <row r="1524">
          <cell r="B1524" t="str">
            <v>3511410</v>
          </cell>
          <cell r="C1524" t="str">
            <v>Субвенцiя з державного бюджету мiському бюджету мiста Бердянська Запорiзької областi на соцiально-економiчний розвиток</v>
          </cell>
        </row>
        <row r="1525">
          <cell r="B1525" t="str">
            <v>3511420</v>
          </cell>
          <cell r="C1525" t="str">
            <v>Субвенцiя з державного бюджету бюджету мiста Днiпропетровська на продовження будiвництва автомобiльної дороги в м. Днiпропетровськ на дiлянцi вiд вул. Кайдацький шлях до автомобiльної дороги Київ-Луганськ-Iзварине</v>
          </cell>
        </row>
        <row r="1526">
          <cell r="B1526" t="str">
            <v>3511430</v>
          </cell>
          <cell r="C1526" t="str">
            <v>Повернення позик, наданих за рахунок коштiв Стабiлiзацiйного фонду</v>
          </cell>
        </row>
        <row r="1527">
          <cell r="B1527" t="str">
            <v>3511440</v>
          </cell>
          <cell r="C1527" t="str">
            <v>Субвенцiя з державного бюджету мiсцевим бюджетам на вiдшкодування частини вiдсоткових ставок по залучених кредитах на оновлення парку автобусiв та тролейбусiв приймаючих мiст по пiдготовцi до проведення в Українi фiнальної частини чемпiонату Європи 2012</v>
          </cell>
        </row>
        <row r="1528">
          <cell r="B1528" t="str">
            <v>3511450</v>
          </cell>
          <cell r="C1528" t="str">
            <v>Державний фонд регiонального розвитку</v>
          </cell>
        </row>
        <row r="1529">
          <cell r="B1529" t="str">
            <v>3511460</v>
          </cell>
          <cell r="C1529" t="str">
            <v>Державний фонд регiонального розвитку</v>
          </cell>
        </row>
        <row r="1530">
          <cell r="B1530" t="str">
            <v>3511470</v>
          </cell>
          <cell r="C1530" t="str">
            <v>Субвенцiя з державного бюджету мiсцевим бюджетам на компенсацiю втрат доходiв мiсцевих бюджетiв внаслiдок наданих державою податкових пiльг суб'єктам космiчної дiяльностi зi сплати земельного податку</v>
          </cell>
        </row>
        <row r="1531">
          <cell r="B1531" t="str">
            <v>3511480</v>
          </cell>
          <cell r="C1531" t="str">
            <v>Субвенцiя з державного бюджету мiському бюджету мiста Калуша на соцiально-економiчний розвиток</v>
          </cell>
        </row>
        <row r="1532">
          <cell r="B1532" t="str">
            <v>3511490</v>
          </cell>
          <cell r="C1532" t="str">
            <v>Субвенцiя з державного бюджету обласному бюджету Київської областi на соцiально-економiчний розвиток, у тому числi для мiст Бучi, Iрпiня та Києво-Святошинського району</v>
          </cell>
        </row>
        <row r="1533">
          <cell r="B1533" t="str">
            <v>3511500</v>
          </cell>
          <cell r="C1533" t="str">
            <v>Субвенцiя з державного бюджету бюджету Київської мiської державної адмiнiстрацiї для здiйснення заходiв з деодорацiї на спорудах Бортницької станцiї аерацiї</v>
          </cell>
        </row>
        <row r="1534">
          <cell r="B1534" t="str">
            <v>3511510</v>
          </cell>
          <cell r="C1534" t="str">
            <v>Додаткова дотацiя з державного бюджету мiсцевим бюджетам на забезпечення видаткiв на оплату працi працiвникiв бюджетних установ у зв'язку iз наближенням запровадження Єдиної тарифної сiтки розрядiв i коефiцiєнтiв в повному обсязi</v>
          </cell>
        </row>
        <row r="1535">
          <cell r="B1535" t="str">
            <v>3511520</v>
          </cell>
          <cell r="C1535" t="str">
            <v>Повернення коштiв, наданих зi Стабiлiзацiйного фонду на поворотнiй основi</v>
          </cell>
        </row>
        <row r="1536">
          <cell r="B1536" t="str">
            <v>3511530</v>
          </cell>
          <cell r="C1536" t="str">
            <v>Повернення коштiв, наданих за рахунок коштiв Державного бюджету України пiдприємствам машинобудування для здiйснення заходiв, пов'язаних iз збiльшенням обсягiв виробництва та розвитком ринку технiки для агропромислового комплексу</v>
          </cell>
        </row>
        <row r="1537">
          <cell r="B1537" t="str">
            <v>3511540</v>
          </cell>
          <cell r="C1537" t="str">
            <v>Повернення коштiв, наданих для здiйснення операцiй з фiнансового лiзингу авiацiйної технiки</v>
          </cell>
        </row>
        <row r="1538">
          <cell r="B1538" t="str">
            <v>3511550</v>
          </cell>
          <cell r="C1538" t="str">
            <v>Повернення безвiдсоткових бюджетних позичок, наданих пiдприємствам державної форми власностi на погашення заборгованостi iз заробiтної плати</v>
          </cell>
        </row>
        <row r="1539">
          <cell r="B1539" t="str">
            <v>3511560</v>
          </cell>
          <cell r="C1539" t="str">
            <v>Повернення безвiдсоткових бюджетних позик, наданих у 2004 роцi пiдприємствам державної форми власностi паливно-енергетичного комплексу та у 2005 роцi пiдприємствам та органiзацiям вугiльної промисловостi на погашення заборгованостi iз заробiтної плати пр</v>
          </cell>
        </row>
        <row r="1540">
          <cell r="B1540" t="str">
            <v>3511570</v>
          </cell>
          <cell r="C1540" t="str">
            <v>Повернення кредиту, наданого на реконструкцiю гiдроелектростанцiй за рахунок коштiв гранту Уряду Швейцарської конфедерацiї</v>
          </cell>
        </row>
        <row r="1541">
          <cell r="B1541" t="str">
            <v>3511580</v>
          </cell>
          <cell r="C1541" t="str">
            <v>Обслуговування та погашення боргових зобовіязань за кредитами, залученими пiд державнi гарантiї, що використовуються для реалiзацiї завдань i заходiв державного фонду регiонального розвитку</v>
          </cell>
        </row>
        <row r="1542">
          <cell r="B1542" t="str">
            <v>3511590</v>
          </cell>
          <cell r="C1542" t="str">
            <v>Обслуговування та погашення зобовіязань за залученими коштами пiд державнi гарантiї для здiйснення капiтальних видаткiв розпорядниками бюджетних коштiв</v>
          </cell>
        </row>
        <row r="1543">
          <cell r="B1543" t="str">
            <v>3511600</v>
          </cell>
          <cell r="C1543" t="str">
            <v>Виконання державою гарантiйних зобов'язань за позичальникiв, що отримали кредити пiд державнi гарантiї</v>
          </cell>
        </row>
        <row r="1544">
          <cell r="B1544" t="str">
            <v>3511620</v>
          </cell>
          <cell r="C1544" t="str">
            <v>Фiнансування проектiв розвитку за рахунок коштiв, залучених державою</v>
          </cell>
        </row>
        <row r="1545">
          <cell r="B1545" t="str">
            <v>3511630</v>
          </cell>
          <cell r="C1545" t="str">
            <v>Повернення позик, наданих для фiнансування проектiв розвитку за рахунок коштiв, залучених державою</v>
          </cell>
        </row>
        <row r="1546">
          <cell r="B1546" t="str">
            <v>3511640</v>
          </cell>
          <cell r="C1546" t="str">
            <v>Заходи щодо вдосконалення методологiї складання грошово-кредитної i банкiвської статистики</v>
          </cell>
        </row>
        <row r="1547">
          <cell r="B1547" t="str">
            <v>3511650</v>
          </cell>
          <cell r="C1547" t="str">
            <v>Реалiзацiя програм допомоги Європейського Союзу</v>
          </cell>
        </row>
        <row r="1548">
          <cell r="B1548" t="str">
            <v>3511660</v>
          </cell>
          <cell r="C1548" t="str">
            <v>Повернення бюджетних коштiв, наданих на поворотнiй основi на виконання окремих заходiв</v>
          </cell>
        </row>
        <row r="1549">
          <cell r="B1549" t="str">
            <v>3511670</v>
          </cell>
          <cell r="C1549" t="str">
            <v>Cубвенцiя з державного бюджету мiському бюджету мiста Днiпропетровська на завершення будiвництва метрополiтену у м. Днiпропетровську</v>
          </cell>
        </row>
        <row r="1550">
          <cell r="B1550" t="str">
            <v>3511680</v>
          </cell>
          <cell r="C1550" t="str">
            <v>Фiнансування спiльних з Європейським iнвестицiйним банком проектiв</v>
          </cell>
        </row>
        <row r="1551">
          <cell r="B1551" t="str">
            <v>3511800</v>
          </cell>
          <cell r="C1551" t="str">
            <v>Субвенцiя з державного бюджету мiському бюджету мiста Днiпропетровськ на спiвфiнансування проекту іЗавершення будiвництва метрополiтену у м.Днiпропетровські</v>
          </cell>
        </row>
        <row r="1552">
          <cell r="B1552" t="str">
            <v>3511990</v>
          </cell>
          <cell r="C1552" t="str">
            <v>Нерозподiлений резерв</v>
          </cell>
        </row>
        <row r="1553">
          <cell r="B1553" t="str">
            <v>3600000</v>
          </cell>
          <cell r="C1553" t="str">
            <v>Мiнiстерство юстицiї України</v>
          </cell>
        </row>
        <row r="1554">
          <cell r="B1554" t="str">
            <v>3601000</v>
          </cell>
          <cell r="C1554" t="str">
            <v>Апарат Мiнiстерства юстицiї України</v>
          </cell>
        </row>
        <row r="1555">
          <cell r="B1555" t="str">
            <v>3601010</v>
          </cell>
          <cell r="C1555" t="str">
            <v>Керiвництво та управлiння у сферi юстицiї</v>
          </cell>
        </row>
        <row r="1556">
          <cell r="B1556" t="str">
            <v>3601070</v>
          </cell>
          <cell r="C1556" t="str">
            <v>Проведення судової експертизи, дослiдження i розробки у сферi методики проведення судових експертиз</v>
          </cell>
        </row>
        <row r="1557">
          <cell r="B1557" t="str">
            <v>3601080</v>
          </cell>
          <cell r="C1557" t="str">
            <v>Прикладнi розробки у сферi методики проведення судових експертиз</v>
          </cell>
        </row>
        <row r="1558">
          <cell r="B1558" t="str">
            <v>3601090</v>
          </cell>
          <cell r="C1558" t="str">
            <v>Пiдвищення квалiфiкацiї працiвникiв органiв юстицiї</v>
          </cell>
        </row>
        <row r="1559">
          <cell r="B1559" t="str">
            <v>3601150</v>
          </cell>
          <cell r="C1559" t="str">
            <v>Забезпечення захисту прав та iнтересiв України пiд час урегулювання спорiв, розгляду у закордонних юрисдикцiйних органах справ за участю iноземного суб'єкта та України</v>
          </cell>
        </row>
        <row r="1560">
          <cell r="B1560" t="str">
            <v>3601170</v>
          </cell>
          <cell r="C1560" t="str">
            <v>Платежi на виконання рiшень закордонних юрисдикцiйних органiв, прийнятих за наслiдками розгляду справ проти України</v>
          </cell>
        </row>
        <row r="1561">
          <cell r="B1561" t="str">
            <v>3601200</v>
          </cell>
          <cell r="C1561" t="str">
            <v>Державна пiдтримка органiв реєстрацiї речових прав на нерухоме майно та їх обмеження</v>
          </cell>
        </row>
        <row r="1562">
          <cell r="B1562" t="str">
            <v>3601210</v>
          </cell>
          <cell r="C1562" t="str">
            <v>Заходи з пiдготовки та проведення ХХIII Конгресу Всесвiтньої асоцiацiї юристiв</v>
          </cell>
        </row>
        <row r="1563">
          <cell r="B1563" t="str">
            <v>3601600</v>
          </cell>
          <cell r="C1563" t="str">
            <v>Створення державного реєстру виконавчих проваджень</v>
          </cell>
        </row>
        <row r="1564">
          <cell r="B1564" t="str">
            <v>3601710</v>
          </cell>
          <cell r="C1564" t="str">
            <v>Забезпечення захисту прав та iнтересiв Мiнiстерства транспорту та зв'язку i Державної служби автомобiльних дорiг пiд час розгляду спору в Мiжнародному арбiтражному судi Мiжнародної торгової палати</v>
          </cell>
        </row>
        <row r="1565">
          <cell r="B1565" t="str">
            <v>3601800</v>
          </cell>
          <cell r="C1565" t="str">
            <v>Оновлення копiювальної та комп'ютерної технiки, погашення кредиторської заборгованостi за проведенi роботи з капiтального ремонту адмiнiстративних примiщень органiв юстицiї</v>
          </cell>
        </row>
        <row r="1566">
          <cell r="B1566" t="str">
            <v>3602000</v>
          </cell>
          <cell r="C1566" t="str">
            <v>Державна реєстрацiйна служба України</v>
          </cell>
        </row>
        <row r="1567">
          <cell r="B1567" t="str">
            <v>3602010</v>
          </cell>
          <cell r="C1567" t="str">
            <v>Керiвництво та управлiння у сферi державної реєстрацiї</v>
          </cell>
        </row>
        <row r="1568">
          <cell r="B1568" t="str">
            <v>3603000</v>
          </cell>
          <cell r="C1568" t="str">
            <v>Координацiйний центр з надання правової допомоги</v>
          </cell>
        </row>
        <row r="1569">
          <cell r="B1569" t="str">
            <v>3603020</v>
          </cell>
          <cell r="C1569" t="str">
            <v>Забезпечення формування та функцiонування системи безоплатної правової допомоги</v>
          </cell>
        </row>
        <row r="1570">
          <cell r="B1570" t="str">
            <v>3603030</v>
          </cell>
          <cell r="C1570" t="str">
            <v>Оплата послуг та вiдшкодування витрат адвокатiв з надання безоплатної вторинної правової допомоги</v>
          </cell>
        </row>
        <row r="1571">
          <cell r="B1571" t="str">
            <v>3604000</v>
          </cell>
          <cell r="C1571" t="str">
            <v>Державна виконавча служба України</v>
          </cell>
        </row>
        <row r="1572">
          <cell r="B1572" t="str">
            <v>3604010</v>
          </cell>
          <cell r="C1572" t="str">
            <v>Керiвництво та управлiння у сферi державної виконавчої служби</v>
          </cell>
        </row>
        <row r="1573">
          <cell r="B1573" t="str">
            <v>3606000</v>
          </cell>
          <cell r="C1573" t="str">
            <v>Державна пенiтенцiарна служба України</v>
          </cell>
        </row>
        <row r="1574">
          <cell r="B1574" t="str">
            <v>3606010</v>
          </cell>
          <cell r="C1574" t="str">
            <v>Керiвництво та управлiння у пенiтенцiарнiй сферi</v>
          </cell>
        </row>
        <row r="1575">
          <cell r="B1575" t="str">
            <v>3606020</v>
          </cell>
          <cell r="C1575" t="str">
            <v>Виконання покарань установами i органами пенiтенцiарної служби</v>
          </cell>
        </row>
        <row r="1576">
          <cell r="B1576" t="str">
            <v>3606030</v>
          </cell>
          <cell r="C1576" t="str">
            <v>Виконання покарань та утримання персоналу установ i органiв пенiтенцiарної служби</v>
          </cell>
        </row>
        <row r="1577">
          <cell r="B1577" t="str">
            <v>3606040</v>
          </cell>
          <cell r="C1577" t="str">
            <v>Фiнансова пiдтримка санаторно-курортних закладiв Державного департаменту України з питань виконання покарань</v>
          </cell>
        </row>
        <row r="1578">
          <cell r="B1578" t="str">
            <v>3606060</v>
          </cell>
          <cell r="C1578" t="str">
            <v>Утримання спецконтингенту, хворого на туберкульоз, в установах кримiнально-виконавчої служби</v>
          </cell>
        </row>
        <row r="1579">
          <cell r="B1579" t="str">
            <v>3606070</v>
          </cell>
          <cell r="C1579" t="str">
            <v>Заходи щодо покращення умов тримання засуджених та осiб, взятих пiд варту</v>
          </cell>
        </row>
        <row r="1580">
          <cell r="B1580" t="str">
            <v>3606080</v>
          </cell>
          <cell r="C1580" t="str">
            <v>Будiвництво (придбання) житла для осiб рядового i начальницького складу Державної кримiнально-виконавчої служби України</v>
          </cell>
        </row>
        <row r="1581">
          <cell r="B1581" t="str">
            <v>3606090</v>
          </cell>
          <cell r="C1581" t="str">
            <v>Пiдготовка робiтничих кадрiв у професiйно-технiчних закладах соцiальної адаптацiї при установах виконання покарань</v>
          </cell>
        </row>
        <row r="1582">
          <cell r="B1582" t="str">
            <v>3606100</v>
          </cell>
          <cell r="C1582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1583">
          <cell r="B1583" t="str">
            <v>3606600</v>
          </cell>
          <cell r="C1583" t="str">
            <v>Заходи з подолання епiдемiї туберкульозу та СНIДу в установах кримiнально-виконавчої системи</v>
          </cell>
        </row>
        <row r="1584">
          <cell r="B1584" t="str">
            <v>3607000</v>
          </cell>
          <cell r="C1584" t="str">
            <v>Нацiональна академiя правових наук України</v>
          </cell>
        </row>
        <row r="1585">
          <cell r="B1585" t="str">
            <v>3607020</v>
          </cell>
          <cell r="C1585" t="str">
            <v>Наукова i органiзацiйна дiяльнiсть президiї Нацiональної академiї правових наук України</v>
          </cell>
        </row>
        <row r="1586">
          <cell r="B1586" t="str">
            <v>3607030</v>
          </cell>
          <cell r="C1586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законодавства i права, пiдготовка наукових кадрiв, фiнансова пiдтримка розвитку наукової iнфраст</v>
          </cell>
        </row>
        <row r="1587">
          <cell r="B1587" t="str">
            <v>3608000</v>
          </cell>
          <cell r="C1587" t="str">
            <v>Державна служба України з питань захисту персональних даних</v>
          </cell>
        </row>
        <row r="1588">
          <cell r="B1588" t="str">
            <v>3608010</v>
          </cell>
          <cell r="C1588" t="str">
            <v>Керiвництво та управлiння у сферi захисту персональних даних</v>
          </cell>
        </row>
        <row r="1589">
          <cell r="B1589" t="str">
            <v>3609000</v>
          </cell>
          <cell r="C1589" t="str">
            <v>Державна архiвна служба України</v>
          </cell>
        </row>
        <row r="1590">
          <cell r="B1590" t="str">
            <v>3609010</v>
          </cell>
          <cell r="C1590" t="str">
            <v>Керiвництво та управлiння у сферi архiвної справи</v>
          </cell>
        </row>
        <row r="1591">
          <cell r="B1591" t="str">
            <v>3609020</v>
          </cell>
          <cell r="C1591" t="str">
            <v>Прикладнi розробки у сферi архiвної справи та страхового фонду документацiї</v>
          </cell>
        </row>
        <row r="1592">
          <cell r="B1592" t="str">
            <v>3609030</v>
          </cell>
          <cell r="C1592" t="str">
            <v>Забезпечення дiяльностi архiвних установ та установ страхового фонду документацiї</v>
          </cell>
        </row>
        <row r="1593">
          <cell r="B1593" t="str">
            <v>3609040</v>
          </cell>
          <cell r="C1593" t="str">
            <v>Пiдвищення квалiфiкацiї фахiвцiв архiвної справи</v>
          </cell>
        </row>
        <row r="1594">
          <cell r="B1594" t="str">
            <v>3609050</v>
          </cell>
          <cell r="C1594" t="str">
            <v>Забезпечення охорони примiщень державних архiвiв</v>
          </cell>
        </row>
        <row r="1595">
          <cell r="B1595" t="str">
            <v>3609060</v>
          </cell>
          <cell r="C1595" t="str">
            <v>Створення i зберiгання страхового фонду документацiї</v>
          </cell>
        </row>
        <row r="1596">
          <cell r="B1596" t="str">
            <v>3609800</v>
          </cell>
          <cell r="C1596" t="str">
            <v>Розробка проектно-кошторисної документацiї на реконструкцiю комплексу споруд центральних державних архiвiв у м.Києвi</v>
          </cell>
        </row>
        <row r="1597">
          <cell r="B1597" t="str">
            <v>3609810</v>
          </cell>
          <cell r="C1597" t="str">
            <v>Реконструкцiя комплексу споруд центральних державних архiвних установ</v>
          </cell>
        </row>
        <row r="1598">
          <cell r="B1598" t="str">
            <v>3800000</v>
          </cell>
          <cell r="C1598" t="str">
            <v>Мiнiстерство iнформацiйної полiтики України</v>
          </cell>
        </row>
        <row r="1599">
          <cell r="B1599" t="str">
            <v>3801000</v>
          </cell>
          <cell r="C1599" t="str">
            <v>Апарат Мiнiстерства iнформацiйної полiтики України</v>
          </cell>
        </row>
        <row r="1600">
          <cell r="B1600" t="str">
            <v>3801010</v>
          </cell>
          <cell r="C1600" t="str">
            <v>Керiвництво та управлiння у сферi iнформацiйної полiтики</v>
          </cell>
        </row>
        <row r="1601">
          <cell r="B1601" t="str">
            <v>3801020</v>
          </cell>
          <cell r="C1601" t="str">
            <v>Виробництво та трансляцiя телерадiопрограм для державних потреб, збирання, обробка та розповсюдження офiцiйної iнформацiйної продукцiї</v>
          </cell>
        </row>
        <row r="1602">
          <cell r="B1602" t="str">
            <v>3801030</v>
          </cell>
          <cell r="C1602" t="str">
            <v>Здiйснення заходiв у сферi захисту нацiонального iнформацiйного простору</v>
          </cell>
        </row>
        <row r="1603">
          <cell r="B1603" t="str">
            <v>5030000</v>
          </cell>
          <cell r="C1603" t="str">
            <v>Державне агентство з питань науки, iнновацiй та iнформатизацiї України</v>
          </cell>
        </row>
        <row r="1604">
          <cell r="B1604" t="str">
            <v>5031000</v>
          </cell>
          <cell r="C1604" t="str">
            <v>Апарат Державного агентства з питань науки, iнновацiй та iнформатизацiї України</v>
          </cell>
        </row>
        <row r="1605">
          <cell r="B1605" t="str">
            <v>5120000</v>
          </cell>
          <cell r="C1605" t="str">
            <v>Державне агентство резерву України</v>
          </cell>
        </row>
        <row r="1606">
          <cell r="B1606" t="str">
            <v>5121000</v>
          </cell>
          <cell r="C1606" t="str">
            <v>Апарат Державного агентства резерву України</v>
          </cell>
        </row>
        <row r="1607">
          <cell r="B1607" t="str">
            <v>5160000</v>
          </cell>
          <cell r="C1607" t="str">
            <v>Державна митна служба України</v>
          </cell>
        </row>
        <row r="1608">
          <cell r="B1608" t="str">
            <v>5270000</v>
          </cell>
          <cell r="C1608" t="str">
            <v>Державна iнспекцiя ядерного регулювання України</v>
          </cell>
        </row>
        <row r="1609">
          <cell r="B1609" t="str">
            <v>5271000</v>
          </cell>
          <cell r="C1609" t="str">
            <v>Апарат Державної iнспекцiї ядерного регулювання України</v>
          </cell>
        </row>
        <row r="1610">
          <cell r="B1610" t="str">
            <v>5271010</v>
          </cell>
          <cell r="C1610" t="str">
            <v>Керiвництво та управлiння у сферi ядерного регулювання</v>
          </cell>
        </row>
        <row r="1611">
          <cell r="B1611" t="str">
            <v>5271020</v>
          </cell>
          <cell r="C1611" t="str">
            <v>Забезпечення ведення Державного регiстру джерел iонiзуючого випромiнювання</v>
          </cell>
        </row>
        <row r="1612">
          <cell r="B1612" t="str">
            <v>5271030</v>
          </cell>
          <cell r="C1612" t="str">
            <v>Пiдвищення квалiфiкацiї державних службовцiв п'ятої-сьомої категорiй у сферi ядерного регулювання</v>
          </cell>
        </row>
        <row r="1613">
          <cell r="B1613" t="str">
            <v>5271040</v>
          </cell>
          <cell r="C1613" t="str">
            <v>Забезпечення ведення Державного регiстру джерел iонiзуючого випромiнювання</v>
          </cell>
        </row>
        <row r="1614">
          <cell r="B1614" t="str">
            <v>5271050</v>
          </cell>
          <cell r="C1614" t="str">
            <v>Забезпечення безпечного зберiгання вiдпрацьованих високоактивних джерел iонiзуючого випромiнювання</v>
          </cell>
        </row>
        <row r="1615">
          <cell r="B1615" t="str">
            <v>5340000</v>
          </cell>
          <cell r="C1615" t="str">
            <v>Адмiнiстрацiя Державної прикордонної служби України</v>
          </cell>
        </row>
        <row r="1616">
          <cell r="B1616" t="str">
            <v>5341000</v>
          </cell>
          <cell r="C1616" t="str">
            <v>Апарат Адмiнiстрацiї Державної прикордонної служби України</v>
          </cell>
        </row>
        <row r="1617">
          <cell r="B1617" t="str">
            <v>5341020</v>
          </cell>
          <cell r="C1617" t="str">
            <v>Забезпечення особового складу Державної прикордонної служби України</v>
          </cell>
        </row>
        <row r="1618">
          <cell r="B1618" t="str">
            <v>5341050</v>
          </cell>
          <cell r="C1618" t="str">
            <v>Створення, закупiвля i модернiзацiя озброєння, вiйськової та спецiальної технiки за державним оборонним замовленням Адмiнiстрацiї Державної прикордонної служби</v>
          </cell>
        </row>
        <row r="1619">
          <cell r="B1619" t="str">
            <v>5341110</v>
          </cell>
          <cell r="C1619" t="str">
            <v>Заходи, пов'язанi iз переходом на вiйськову службу за контрактом</v>
          </cell>
        </row>
        <row r="1620">
          <cell r="B1620" t="str">
            <v>5341120</v>
          </cell>
          <cell r="C1620" t="str">
            <v>Заходи з облаштування та реконструкцiї державного кордону, пов'язанi з проведенням Євро-2012</v>
          </cell>
        </row>
        <row r="1621">
          <cell r="B1621" t="str">
            <v>5342000</v>
          </cell>
          <cell r="C1621" t="str">
            <v>Розвiдувальний орган Адмiнiстрацiї Державної прикордонної служби України</v>
          </cell>
        </row>
        <row r="1622">
          <cell r="B1622" t="str">
            <v>5342020</v>
          </cell>
          <cell r="C1622" t="str">
            <v>Заходи, пов'язанi iз переходом на вiйськову службу за контрактом</v>
          </cell>
        </row>
        <row r="1623">
          <cell r="B1623" t="str">
            <v>5500000</v>
          </cell>
          <cell r="C1623" t="str">
            <v>Нацiональна комiсiя, що здiйснює державне регулювання у сферi ринкiв фiнансових послуг</v>
          </cell>
        </row>
        <row r="1624">
          <cell r="B1624" t="str">
            <v>5501000</v>
          </cell>
          <cell r="C1624" t="str">
            <v>Апарат Нацiональної комiсiї, що здiйснює державне регулювання у сферi ринкiв фiнансових послуг</v>
          </cell>
        </row>
        <row r="1625">
          <cell r="B1625" t="str">
            <v>5501010</v>
          </cell>
          <cell r="C1625" t="str">
            <v>Керiвництво та управлiння у сферi регулювання ринкiв фiнансових послуг</v>
          </cell>
        </row>
        <row r="1626">
          <cell r="B1626" t="str">
            <v>5501020</v>
          </cell>
          <cell r="C1626" t="str">
            <v>Розробка та впровадження комплексної iнформацiйної системи</v>
          </cell>
        </row>
        <row r="1627">
          <cell r="B1627" t="str">
            <v>5530000</v>
          </cell>
          <cell r="C1627" t="str">
            <v>Державна служба фiнансового монiторингу України</v>
          </cell>
        </row>
        <row r="1628">
          <cell r="B1628" t="str">
            <v>5531000</v>
          </cell>
          <cell r="C1628" t="str">
            <v>Апарат Державної служби фiнансового монiторингу України</v>
          </cell>
        </row>
        <row r="1629">
          <cell r="B1629" t="str">
            <v>5550000</v>
          </cell>
          <cell r="C1629" t="str">
            <v>Державна служба України з контролю за наркотиками</v>
          </cell>
        </row>
        <row r="1630">
          <cell r="B1630" t="str">
            <v>5551000</v>
          </cell>
          <cell r="C1630" t="str">
            <v>Апарат Державної служби України з контролю за наркотиками</v>
          </cell>
        </row>
        <row r="1631">
          <cell r="B1631" t="str">
            <v>5560000</v>
          </cell>
          <cell r="C1631" t="str">
            <v>Нацiональна комiсiя, що здiйснює державне регулювання у сферi зв'язку та iнформатизацiї</v>
          </cell>
        </row>
        <row r="1632">
          <cell r="B1632" t="str">
            <v>5561000</v>
          </cell>
          <cell r="C1632" t="str">
            <v>Нацiональна комiсiя, що здiйснює державне регулювання у сферi зв'язку та iнформатизацiї</v>
          </cell>
        </row>
        <row r="1633">
          <cell r="B1633" t="str">
            <v>5561010</v>
          </cell>
          <cell r="C1633" t="str">
            <v>Керiвництво та управлiння у сферi регулювання зв'язку та iнформатизацiї</v>
          </cell>
        </row>
        <row r="1634">
          <cell r="B1634" t="str">
            <v>5960000</v>
          </cell>
          <cell r="C1634" t="str">
            <v>Головне управлiння розвiдки Мiнiстерства оборони України</v>
          </cell>
        </row>
        <row r="1635">
          <cell r="B1635" t="str">
            <v>5961000</v>
          </cell>
          <cell r="C1635" t="str">
            <v>Головне управлiння розвiдки Мiнiстерства оборони України</v>
          </cell>
        </row>
        <row r="1636">
          <cell r="B1636" t="str">
            <v>5961010</v>
          </cell>
          <cell r="C1636" t="str">
            <v>Розвiдувальна дiяльнiсть у сферi оборони</v>
          </cell>
        </row>
        <row r="1637">
          <cell r="B1637" t="str">
            <v>5961020</v>
          </cell>
          <cell r="C1637" t="str">
            <v>Закупiвля комплексу спецiального призначення</v>
          </cell>
        </row>
        <row r="1638">
          <cell r="B1638" t="str">
            <v>5961030</v>
          </cell>
          <cell r="C1638" t="str">
            <v>Заходи, пов'язанi iз переходом на вiйськову службу за контрактом</v>
          </cell>
        </row>
        <row r="1639">
          <cell r="B1639" t="str">
            <v>5961050</v>
          </cell>
          <cell r="C1639" t="str">
            <v>Створення, закупiвля i модернiзацiя озброєння, вiйськової та спецiальної технiки за державним оборонним замовленням Головного управлiння розвiдки Мiнiстерства оборони</v>
          </cell>
        </row>
        <row r="1640">
          <cell r="B1640" t="str">
            <v>5961060</v>
          </cell>
          <cell r="C1640" t="str">
            <v>Видатки для Головного управлiння розвiдки Мiнiстерства оборони України на реалiзацiю заходiв щодо пiдвищення обороноздатностi i безпеки держави</v>
          </cell>
        </row>
        <row r="1641">
          <cell r="B1641" t="str">
            <v>5980000</v>
          </cell>
          <cell r="C1641" t="str">
            <v>Вища рада юстицiї</v>
          </cell>
        </row>
        <row r="1642">
          <cell r="B1642" t="str">
            <v>5981000</v>
          </cell>
          <cell r="C1642" t="str">
            <v>Апарат Вищої ради юстицiї</v>
          </cell>
        </row>
        <row r="1643">
          <cell r="B1643" t="str">
            <v>5981010</v>
          </cell>
          <cell r="C1643" t="str">
            <v>Формування суддiвського корпусу та контроль за його дiяльнiстю</v>
          </cell>
        </row>
        <row r="1644">
          <cell r="B1644" t="str">
            <v>5990000</v>
          </cell>
          <cell r="C1644" t="str">
            <v>Секретарiат Уповноваженого Верховної Ради України з прав людини</v>
          </cell>
        </row>
        <row r="1645">
          <cell r="B1645" t="str">
            <v>5991000</v>
          </cell>
          <cell r="C1645" t="str">
            <v>Секретарiат Уповноваженого Верховної Ради України з прав людини</v>
          </cell>
        </row>
        <row r="1646">
          <cell r="B1646" t="str">
            <v>5991010</v>
          </cell>
          <cell r="C1646" t="str">
            <v>Парламентський контроль за додержанням конституцiйних прав i свобод людини</v>
          </cell>
        </row>
        <row r="1647">
          <cell r="B1647" t="str">
            <v>6010000</v>
          </cell>
          <cell r="C1647" t="str">
            <v>Антимонопольний комiтет України</v>
          </cell>
        </row>
        <row r="1648">
          <cell r="B1648" t="str">
            <v>6011000</v>
          </cell>
          <cell r="C1648" t="str">
            <v>Апарат Антимонопольного комiтету України</v>
          </cell>
        </row>
        <row r="1649">
          <cell r="B1649" t="str">
            <v>6011010</v>
          </cell>
          <cell r="C1649" t="str">
            <v>Керiвництво та управлiння  у сферi конкурентної полiтики, контроль за дотриманням законодавства про захист економiчної конкуренцiї</v>
          </cell>
        </row>
        <row r="1650">
          <cell r="B1650" t="str">
            <v>6011020</v>
          </cell>
          <cell r="C1650" t="str">
            <v>Прикладнi розробки у сферi конкурентної полiтики та права</v>
          </cell>
        </row>
        <row r="1651">
          <cell r="B1651" t="str">
            <v>6020000</v>
          </cell>
          <cell r="C1651" t="str">
            <v>Вища атестацiйна комiсiя України</v>
          </cell>
        </row>
        <row r="1652">
          <cell r="B1652" t="str">
            <v>6021000</v>
          </cell>
          <cell r="C1652" t="str">
            <v>Апарат Вищої атестацiйної комiсiї України</v>
          </cell>
        </row>
        <row r="1653">
          <cell r="B1653" t="str">
            <v>6021010</v>
          </cell>
          <cell r="C1653" t="str">
            <v>Керiвництво та управлiння у сферi атестацiї наукових та науково-педагогiчних кадрiв вищої квалiфiкацiї, присудження наукових ступенiв</v>
          </cell>
        </row>
        <row r="1654">
          <cell r="B1654" t="str">
            <v>6070000</v>
          </cell>
          <cell r="C1654" t="str">
            <v>Державна пенiтенцiарна служба України</v>
          </cell>
        </row>
        <row r="1655">
          <cell r="B1655" t="str">
            <v>6071000</v>
          </cell>
          <cell r="C1655" t="str">
            <v>Апарат Державної пенiтенцiарної служби України</v>
          </cell>
        </row>
        <row r="1656">
          <cell r="B1656" t="str">
            <v>6080000</v>
          </cell>
          <cell r="C1656" t="str">
            <v>Державний департамент України з питань виконання покарань (загальнодержавнi витрати)</v>
          </cell>
        </row>
        <row r="1657">
          <cell r="B1657" t="str">
            <v>6081000</v>
          </cell>
          <cell r="C1657" t="str">
            <v>Державний департамент України з питань виконання покарань (загальнодержавнi витрати)</v>
          </cell>
        </row>
        <row r="1658">
          <cell r="B1658" t="str">
            <v>6110000</v>
          </cell>
          <cell r="C1658" t="str">
            <v>Державна архiвна служба України</v>
          </cell>
        </row>
        <row r="1659">
          <cell r="B1659" t="str">
            <v>6111000</v>
          </cell>
          <cell r="C1659" t="str">
            <v>Апарат Державної архiвної служби України</v>
          </cell>
        </row>
        <row r="1660">
          <cell r="B1660" t="str">
            <v>6120000</v>
          </cell>
          <cell r="C1660" t="str">
            <v>Нацiональне агентство України з питань державної служби</v>
          </cell>
        </row>
        <row r="1661">
          <cell r="B1661" t="str">
            <v>6121000</v>
          </cell>
          <cell r="C1661" t="str">
            <v>Апарат Нацiонального агентства України з питань державної служби</v>
          </cell>
        </row>
        <row r="1662">
          <cell r="B1662" t="str">
            <v>6121010</v>
          </cell>
          <cell r="C1662" t="str">
            <v>Керiвництво та  функцiональне управлiння у сферi державної служби</v>
          </cell>
        </row>
        <row r="1663">
          <cell r="B1663" t="str">
            <v>6121020</v>
          </cell>
          <cell r="C1663" t="str">
            <v>Пiдготовка державних службовцiв V-VII категорiй, пiдвищення квалiфiкацiї державних службовцiв I-VII категорiй, iнших категорiй працiвникiв, спецiалiстiв з питань фiнансового монiторингу у сферi боротьби з легалiзацiєю (вiдмиванням) доходiв, одержаних зло</v>
          </cell>
        </row>
        <row r="1664">
          <cell r="B1664" t="str">
            <v>6121030</v>
          </cell>
          <cell r="C1664" t="str">
            <v>Пiдвищення квалiфiкацiї фахiвцiв у сферi європейської та свiтової iнтеграцiї</v>
          </cell>
        </row>
        <row r="1665">
          <cell r="B1665" t="str">
            <v>6121040</v>
          </cell>
          <cell r="C1665" t="str">
            <v>Забезпечення iнституцiйного розвитку державної служби, проведення прикладних дослiджень i розробок у сферi державної служби та її адаптацiї до стандартiв Європейського Союзу</v>
          </cell>
        </row>
        <row r="1666">
          <cell r="B1666" t="str">
            <v>6121700</v>
          </cell>
          <cell r="C1666" t="str">
            <v>Погашення кредиторської заборгованостi з вiдшкодування витрат, пов'язаних з проведенням аварiйних робiт з ремонту головного фасаду адмiнiстративної будiвлi Головного управлiння державної служби</v>
          </cell>
        </row>
        <row r="1667">
          <cell r="B1667" t="str">
            <v>6122000</v>
          </cell>
          <cell r="C1667" t="str">
            <v>Центр адаптацiї державної служби до стандартiв Європейського Союзу</v>
          </cell>
        </row>
        <row r="1668">
          <cell r="B1668" t="str">
            <v>6122040</v>
          </cell>
          <cell r="C1668" t="str">
            <v>Прикладнi дослiдження i розробки у сферi державної служби та її адаптацiї до стандартiв Європейського Союзу</v>
          </cell>
        </row>
        <row r="1669">
          <cell r="B1669" t="str">
            <v>6122050</v>
          </cell>
          <cell r="C1669" t="str">
            <v>Органiзацiя пiдготовки та виконання тренiнгових програм i заходiв з розвитку вищого корпусу державної служби</v>
          </cell>
        </row>
        <row r="1670">
          <cell r="B1670" t="str">
            <v>6122060</v>
          </cell>
          <cell r="C1670" t="str">
            <v>Забезпечення автоматизованої iнформацiйно-аналiтичної системи  облiку особових справ державних службовцiв i посадових осiб мiсцевого самоврядування</v>
          </cell>
        </row>
        <row r="1671">
          <cell r="B1671" t="str">
            <v>6150000</v>
          </cell>
          <cell r="C1671" t="str">
            <v>Нацiональна комiсiя з цiнних паперiв та фондового ринку</v>
          </cell>
        </row>
        <row r="1672">
          <cell r="B1672" t="str">
            <v>6151000</v>
          </cell>
          <cell r="C1672" t="str">
            <v>Апарат Нацiональної комiсiї з цiнних паперiв та фондового ринку</v>
          </cell>
        </row>
        <row r="1673">
          <cell r="B1673" t="str">
            <v>6151010</v>
          </cell>
          <cell r="C1673" t="str">
            <v>Керiвництво та управлiння у сферi фондового ринку</v>
          </cell>
        </row>
        <row r="1674">
          <cell r="B1674" t="str">
            <v>6151020</v>
          </cell>
          <cell r="C1674" t="str">
            <v>Створення cистеми монiторингу фондового ринку</v>
          </cell>
        </row>
        <row r="1675">
          <cell r="B1675" t="str">
            <v>6151030</v>
          </cell>
          <cell r="C1675" t="str">
            <v>Пiдвищення квалiфiкацiї фахiвцiв з питань фондового ринку та корпоративного управлiння</v>
          </cell>
        </row>
        <row r="1676">
          <cell r="B1676" t="str">
            <v>6160000</v>
          </cell>
          <cell r="C1676" t="str">
            <v>Державна податкова адмiнiстрацiя України (загальнодержавнi витрати)</v>
          </cell>
        </row>
        <row r="1677">
          <cell r="B1677" t="str">
            <v>6161000</v>
          </cell>
          <cell r="C1677" t="str">
            <v>Державна податкова адмiнiстрацiя України (загальнодержавнi витрати)</v>
          </cell>
        </row>
        <row r="1678">
          <cell r="B1678" t="str">
            <v>6170000</v>
          </cell>
          <cell r="C1678" t="str">
            <v>Державна служба експортного контролю України</v>
          </cell>
        </row>
        <row r="1679">
          <cell r="B1679" t="str">
            <v>6171000</v>
          </cell>
          <cell r="C1679" t="str">
            <v>Апарат Державної служби експортного контролю України</v>
          </cell>
        </row>
        <row r="1680">
          <cell r="B1680" t="str">
            <v>6310000</v>
          </cell>
          <cell r="C1680" t="str">
            <v>Державне агентство з iнвестицiй та управлiння нацiональними проектами України (загальнодержавнi витрати)</v>
          </cell>
        </row>
        <row r="1681">
          <cell r="B1681" t="str">
            <v>6311000</v>
          </cell>
          <cell r="C1681" t="str">
            <v>Державне агентство з iнвестицiй та управлiння нацiональними проектами України (загальнодержавнi витрати)</v>
          </cell>
        </row>
        <row r="1682">
          <cell r="B1682" t="str">
            <v>6320000</v>
          </cell>
          <cell r="C1682" t="str">
            <v>Нацiональне антикорупцiйне бюро України</v>
          </cell>
        </row>
        <row r="1683">
          <cell r="B1683" t="str">
            <v>6321000</v>
          </cell>
          <cell r="C1683" t="str">
            <v>Нацiональне антикорупцiйне бюро України</v>
          </cell>
        </row>
        <row r="1684">
          <cell r="B1684" t="str">
            <v>6321010</v>
          </cell>
          <cell r="C1684" t="str">
            <v>Забезпечення дiяльностi Нацiонального антикорупцiйного бюро України</v>
          </cell>
        </row>
        <row r="1685">
          <cell r="B1685" t="str">
            <v>6330000</v>
          </cell>
          <cell r="C1685" t="str">
            <v>Нацiональне агентство з питань запобiгання корупцiї</v>
          </cell>
        </row>
        <row r="1686">
          <cell r="B1686" t="str">
            <v>6331000</v>
          </cell>
          <cell r="C1686" t="str">
            <v>Апарат Нацiонального агентства з питань запобiгання корупцiї</v>
          </cell>
        </row>
        <row r="1687">
          <cell r="B1687" t="str">
            <v>6331010</v>
          </cell>
          <cell r="C1687" t="str">
            <v>Керiвництво та управлiння у сферi запобiгання корупцiї</v>
          </cell>
        </row>
        <row r="1688">
          <cell r="B1688" t="str">
            <v>6331020</v>
          </cell>
          <cell r="C1688" t="str">
            <v>Фiнансування статутної дiяльностi полiтичних партiй</v>
          </cell>
        </row>
        <row r="1689">
          <cell r="B1689" t="str">
            <v>6340000</v>
          </cell>
          <cell r="C1689" t="str">
            <v>Нацiональна комiсiя, що здiйснює державне регулювання у сферах енергетики та комунальних послуг</v>
          </cell>
        </row>
        <row r="1690">
          <cell r="B1690" t="str">
            <v>6341000</v>
          </cell>
          <cell r="C1690" t="str">
            <v>Апарат Нацiональної комiсiї, що здiйснює державне регулювання у сферах енергетики та комунальних послуг</v>
          </cell>
        </row>
        <row r="1691">
          <cell r="B1691" t="str">
            <v>6341010</v>
          </cell>
          <cell r="C1691" t="str">
            <v>Керiвництво та управлiння у сферi регулювання енергетики та комунальних послуг</v>
          </cell>
        </row>
        <row r="1692">
          <cell r="B1692" t="str">
            <v>6360000</v>
          </cell>
          <cell r="C1692" t="str">
            <v>Державне агентство з енергоефективностi та енергозбереження України</v>
          </cell>
        </row>
        <row r="1693">
          <cell r="B1693" t="str">
            <v>6361000</v>
          </cell>
          <cell r="C1693" t="str">
            <v>Апарат Державного агентства з енергоефективностi та енергозбереження України</v>
          </cell>
        </row>
        <row r="1694">
          <cell r="B1694" t="str">
            <v>6370000</v>
          </cell>
          <cell r="C1694" t="str">
            <v>Нацiональна комiсiя, що здiйснює державне регулювання у сферi енергетики</v>
          </cell>
        </row>
        <row r="1695">
          <cell r="B1695" t="str">
            <v>6371000</v>
          </cell>
          <cell r="C1695" t="str">
            <v>Апарат Нацiональної комiсiї, що здiйснює державне регулювання у сферi енергетики</v>
          </cell>
        </row>
        <row r="1696">
          <cell r="B1696" t="str">
            <v>6371010</v>
          </cell>
          <cell r="C1696" t="str">
            <v>Керiвництво та управлiння у сферi регулювання енергетики</v>
          </cell>
        </row>
        <row r="1697">
          <cell r="B1697" t="str">
            <v>6371600</v>
          </cell>
          <cell r="C1697" t="str">
            <v>Впровадження концепцiї Оптового ринку електроенергiї України</v>
          </cell>
        </row>
        <row r="1698">
          <cell r="B1698" t="str">
            <v>6380000</v>
          </cell>
          <cell r="C1698" t="str">
            <v>Державне космiчне агентство України</v>
          </cell>
        </row>
        <row r="1699">
          <cell r="B1699" t="str">
            <v>6381000</v>
          </cell>
          <cell r="C1699" t="str">
            <v>Апарат Державного космiчного агентства України</v>
          </cell>
        </row>
        <row r="1700">
          <cell r="B1700" t="str">
            <v>6381010</v>
          </cell>
          <cell r="C1700" t="str">
            <v>Керiвництво та управлiння у сферi космiчної дiяльностi</v>
          </cell>
        </row>
        <row r="1701">
          <cell r="B1701" t="str">
            <v>6381020</v>
          </cell>
          <cell r="C1701" t="str">
            <v>Виконання робiт за державними цiльовими програмами i державним замовленням у сферi космiчної галузi, в тому числi загальнодержавної цiльової науково-технiчної космiчної програми України</v>
          </cell>
        </row>
        <row r="1702">
          <cell r="B1702" t="str">
            <v>6381030</v>
          </cell>
          <cell r="C1702" t="str">
            <v>Надання позашкiльної освiти Нацiональним центром аерокосмiчної освiти молодi iм.О.М. Макарова</v>
          </cell>
        </row>
        <row r="1703">
          <cell r="B1703" t="str">
            <v>6381040</v>
          </cell>
          <cell r="C1703" t="str">
            <v>Загальнодержавна цiльова науково-технiчна космiчна програма України</v>
          </cell>
        </row>
        <row r="1704">
          <cell r="B1704" t="str">
            <v>6381050</v>
          </cell>
          <cell r="C1704" t="str">
            <v>Управлiння та випробування космiчних засобiв</v>
          </cell>
        </row>
        <row r="1705">
          <cell r="B1705" t="str">
            <v>6381100</v>
          </cell>
          <cell r="C1705" t="str">
            <v>Будiвництво (придбання) житла для вiйськовослужбовцiв Державного космiчного агентства України</v>
          </cell>
        </row>
        <row r="1706">
          <cell r="B1706" t="str">
            <v>6381120</v>
          </cell>
          <cell r="C1706" t="str">
            <v>Утилiзацiя твердого ракетного палива</v>
          </cell>
        </row>
        <row r="1707">
          <cell r="B1707" t="str">
            <v>6381130</v>
          </cell>
          <cell r="C1707" t="str">
            <v>Виконання боргових зобов'язань за кредитами, залученими пiд державнi гарантiї для реалiзацiї проектiв "Циклон-4" та "Створення Нацiональної супутникової системи зв'язку"</v>
          </cell>
        </row>
        <row r="1708">
          <cell r="B1708" t="str">
            <v>6381140</v>
          </cell>
          <cell r="C1708" t="str">
            <v>Реконструкцiя i технiчне переоснащення ТЕЦ ДП "ВО Пiвденний машинобудiвний завод iм. О.М. Макарова"</v>
          </cell>
        </row>
        <row r="1709">
          <cell r="B1709" t="str">
            <v>6381150</v>
          </cell>
          <cell r="C1709" t="str">
            <v>Пiдготовка виробництва та створення промислових потужностей для утилiзацiї звичайних видiв боєприпасiв, непридатних для подальшого використання та зберiгання</v>
          </cell>
        </row>
        <row r="1710">
          <cell r="B1710" t="str">
            <v>6381160</v>
          </cell>
          <cell r="C1710" t="str">
            <v>Реформування та розвиток державних пiдприємств "ВО "Пiвденний машинобудiвний завод iм. О.М. Макарова" та Державного Конструкторського бюро "Пiвденне" iменi М.К. Янгеля</v>
          </cell>
        </row>
        <row r="1711">
          <cell r="B1711" t="str">
            <v>6381190</v>
          </cell>
          <cell r="C1711" t="str">
            <v>Забезпечення службовим житлом молодих спецiалiстiв державних пiдприємств космiчної галузi</v>
          </cell>
        </row>
        <row r="1712">
          <cell r="B1712" t="str">
            <v>6381200</v>
          </cell>
          <cell r="C1712" t="str">
            <v>Пiдготовка та створення спецiальних технологiй для виготовлення багатофункцiонального ракетного комплексу за темою "Сапсан"</v>
          </cell>
        </row>
        <row r="1713">
          <cell r="B1713" t="str">
            <v>6381210</v>
          </cell>
          <cell r="C1713" t="str">
            <v>Виконання державних цiльових програм реформування та розвитку оборонно-промислового комплексу, розроблення, освоєння i впровадження нових технологiй, нарощування наявних виробничих потужностей на пiдприємствах космiчної галузi для виготовлення продукцiї</v>
          </cell>
        </row>
        <row r="1714">
          <cell r="B1714" t="str">
            <v>6390000</v>
          </cell>
          <cell r="C1714" t="str">
            <v>Нацiональне агентство України з питань забезпечення ефективного використання енергетичних ресурсiв (загальнодержавнi витрати)</v>
          </cell>
        </row>
        <row r="1715">
          <cell r="B1715" t="str">
            <v>6391000</v>
          </cell>
          <cell r="C1715" t="str">
            <v>Нацiональне агентство України з питань забезпечення ефективного використання енергетичних ресурсiв (загальнодержавнi витрати)</v>
          </cell>
        </row>
        <row r="1716">
          <cell r="B1716" t="str">
            <v>6400000</v>
          </cell>
          <cell r="C1716" t="str">
            <v>Нацiональна комiсiя регулювання ринку комунальних послуг України</v>
          </cell>
        </row>
        <row r="1717">
          <cell r="B1717" t="str">
            <v>6430000</v>
          </cell>
          <cell r="C1717" t="str">
            <v>Нацiональне агентство України з питань виявлення, розшуку та управлiння активами, одержаними вiд корупцiйних та iнших злочинiв</v>
          </cell>
        </row>
        <row r="1718">
          <cell r="B1718" t="str">
            <v>6431000</v>
          </cell>
          <cell r="C1718" t="str">
            <v>Апарат Нацiонального агентства України з питань виявлення, розшуку та управлiння активами, одержаними вiд корупцiйних та iнших злочинiв</v>
          </cell>
        </row>
        <row r="1719">
          <cell r="B1719" t="str">
            <v>6431010</v>
          </cell>
          <cell r="C1719" t="str">
            <v>Керiвництво та управлiння у сферi розшуку та управлiння активами, одержаними вiд корупцiйних та iнших злочинiв</v>
          </cell>
        </row>
        <row r="1720">
          <cell r="B1720" t="str">
            <v>6440000</v>
          </cell>
          <cell r="C1720" t="str">
            <v>Нацiональна рада України з питань телебачення i радiомовлення</v>
          </cell>
        </row>
        <row r="1721">
          <cell r="B1721" t="str">
            <v>6441000</v>
          </cell>
          <cell r="C1721" t="str">
            <v>Апарат Нацiональної ради України з питань телебачення i радiомовлення</v>
          </cell>
        </row>
        <row r="1722">
          <cell r="B1722" t="str">
            <v>6441010</v>
          </cell>
          <cell r="C1722" t="str">
            <v>Керiвництво та управлiння здiйсненням контролю у сферi телебачення i радiомовлення</v>
          </cell>
        </row>
        <row r="1723">
          <cell r="B1723" t="str">
            <v>6441030</v>
          </cell>
          <cell r="C1723" t="str">
            <v>Розробка висновкiв щодо електромагнiтної сумiсностi радiоелектронних засобiв мовлення, необхiдних для створення та розвитку каналiв мовлення, мереж мовлення та телемереж</v>
          </cell>
        </row>
        <row r="1724">
          <cell r="B1724" t="str">
            <v>6450000</v>
          </cell>
          <cell r="C1724" t="str">
            <v>Нацiональна комiсiя, що здiйснює державне регулювання у сферi комунальних послуг</v>
          </cell>
        </row>
        <row r="1725">
          <cell r="B1725" t="str">
            <v>6451000</v>
          </cell>
          <cell r="C1725" t="str">
            <v>Апарат Нацiональної комiсiї, що здiйснює державне регулювання у сферi комунальних послуг</v>
          </cell>
        </row>
        <row r="1726">
          <cell r="B1726" t="str">
            <v>6451010</v>
          </cell>
          <cell r="C1726" t="str">
            <v>Керiвництво та управлiння у сферi регулювання ринку комунальних послуг</v>
          </cell>
        </row>
        <row r="1727">
          <cell r="B1727" t="str">
            <v>6460000</v>
          </cell>
          <cell r="C1727" t="str">
            <v>Нацiональне агентство з питань пiдготовки та проведення в Українi фiнальної частини чемпiонату Європи 2012 року з футболу</v>
          </cell>
        </row>
        <row r="1728">
          <cell r="B1728" t="str">
            <v>6461000</v>
          </cell>
          <cell r="C1728" t="str">
            <v>Апарат Нацiонального агентства з питань пiдготовки та проведення в Українi фiнальної частини чемпiонату Європи 2012 року з футболу</v>
          </cell>
        </row>
        <row r="1729">
          <cell r="B1729" t="str">
            <v>6461010</v>
          </cell>
          <cell r="C1729" t="str">
            <v>Органiзацiйне забезпечення дiяльностi Нацiонального агентства з питань пiдготовки та проведення в Українi фiнальної частини чемпiонату Європи 2012 року з футболу</v>
          </cell>
        </row>
        <row r="1730">
          <cell r="B1730" t="str">
            <v>6461020</v>
          </cell>
          <cell r="C1730" t="str">
            <v>Заходи iз залучення iнвесторiв для пiдготовки i проведення в Українi фiнальної частини чемпiонату Європи 2012 року з футболу</v>
          </cell>
        </row>
        <row r="1731">
          <cell r="B1731" t="str">
            <v>6480000</v>
          </cell>
          <cell r="C1731" t="str">
            <v>Пенсiйний фонд України</v>
          </cell>
        </row>
        <row r="1732">
          <cell r="B1732" t="str">
            <v>6481000</v>
          </cell>
          <cell r="C1732" t="str">
            <v>Пенсiйний фонд України</v>
          </cell>
        </row>
        <row r="1733">
          <cell r="B1733" t="str">
            <v>6500000</v>
          </cell>
          <cell r="C1733" t="str">
            <v>Рада нацiональної безпеки i оборони України</v>
          </cell>
        </row>
        <row r="1734">
          <cell r="B1734" t="str">
            <v>6501000</v>
          </cell>
          <cell r="C1734" t="str">
            <v>Апарат Ради нацiональної безпеки i оборони України</v>
          </cell>
        </row>
        <row r="1735">
          <cell r="B1735" t="str">
            <v>6501010</v>
          </cell>
          <cell r="C1735" t="str">
            <v>Iнформацiйно-аналiтичне забезпечення координацiйної дiяльностi у сферi нацiональної безпеки i оборони</v>
          </cell>
        </row>
        <row r="1736">
          <cell r="B1736" t="str">
            <v>6501020</v>
          </cell>
          <cell r="C1736" t="str">
            <v>Фундаментальнi дослiдження у сферi нацiональної безпеки</v>
          </cell>
        </row>
        <row r="1737">
          <cell r="B1737" t="str">
            <v>6501030</v>
          </cell>
          <cell r="C1737" t="str">
            <v>Прикладнi розробки у сферi нацiональної безпеки</v>
          </cell>
        </row>
        <row r="1738">
          <cell r="B1738" t="str">
            <v>6501040</v>
          </cell>
          <cell r="C1738" t="str">
            <v>Пiдготовка науково-педагогiчних та наукових кадрiв у сферi нацiональної безпеки</v>
          </cell>
        </row>
        <row r="1739">
          <cell r="B1739" t="str">
            <v>6510000</v>
          </cell>
          <cell r="C1739" t="str">
            <v>Рахункова палата</v>
          </cell>
        </row>
        <row r="1740">
          <cell r="B1740" t="str">
            <v>6511000</v>
          </cell>
          <cell r="C1740" t="str">
            <v>Апарат Рахункової палати</v>
          </cell>
        </row>
        <row r="1741">
          <cell r="B1741" t="str">
            <v>6511010</v>
          </cell>
          <cell r="C1741" t="str">
            <v>Керiвництво та управлiння у сферi контролю за виконанням державного бюджету</v>
          </cell>
        </row>
        <row r="1742">
          <cell r="B1742" t="str">
            <v>6511020</v>
          </cell>
          <cell r="C1742" t="str">
            <v>Створення iнформацiйно-аналiтичної системи Рахункової палати</v>
          </cell>
        </row>
        <row r="1743">
          <cell r="B1743" t="str">
            <v>6520000</v>
          </cell>
          <cell r="C1743" t="str">
            <v>Служба безпеки України</v>
          </cell>
        </row>
        <row r="1744">
          <cell r="B1744" t="str">
            <v>6521000</v>
          </cell>
          <cell r="C1744" t="str">
            <v>Центральне управлiння Служби безпеки України</v>
          </cell>
        </row>
        <row r="1745">
          <cell r="B1745" t="str">
            <v>6521010</v>
          </cell>
          <cell r="C1745" t="str">
            <v>Забезпечення заходiв у сферi безпеки держави та дiяльностi органiв системи Служби безпеки України</v>
          </cell>
        </row>
        <row r="1746">
          <cell r="B1746" t="str">
            <v>6521030</v>
          </cell>
          <cell r="C1746" t="str">
            <v>Наукова дiяльнiсть у сферi забезпечення державної безпеки, дослiдження та розробки спецiальної технiки</v>
          </cell>
        </row>
        <row r="1747">
          <cell r="B1747" t="str">
            <v>6521040</v>
          </cell>
          <cell r="C1747" t="str">
            <v>Забезпечення перебування за кордоном працiвникiв органiв державної влади</v>
          </cell>
        </row>
        <row r="1748">
          <cell r="B1748" t="str">
            <v>6521050</v>
          </cell>
          <cell r="C1748" t="str">
            <v>Медичне обслуговування i оздоровлення особового складу та утримання закладiв дошкiльної освiти Служби безпеки України</v>
          </cell>
        </row>
        <row r="1749">
          <cell r="B1749" t="str">
            <v>6521060</v>
          </cell>
          <cell r="C1749" t="str">
            <v>Створення, закупiвля i модернiзацiя озброєння, вiйськової та спецiальної технiки за державним оборонним замовленням Служби безпеки</v>
          </cell>
        </row>
        <row r="1750">
          <cell r="B1750" t="str">
            <v>6521070</v>
          </cell>
          <cell r="C1750" t="str">
            <v>Пiдготовка та перепiдготовка кадрiв Служби безпеки України вищими навчальними закладами III та IV рiвнiв акредитацiї</v>
          </cell>
        </row>
        <row r="1751">
          <cell r="B1751" t="str">
            <v>6521080</v>
          </cell>
          <cell r="C1751" t="str">
            <v>Заходи iз забезпечення безпеки та протидiї терористичнiй дiяльностi, пов'язанi з проведенням  Євро-2012</v>
          </cell>
        </row>
        <row r="1752">
          <cell r="B1752" t="str">
            <v>6521090</v>
          </cell>
          <cell r="C1752" t="str">
            <v>Утримання закладiв дошкiльної освiти Служби безпеки України</v>
          </cell>
        </row>
        <row r="1753">
          <cell r="B1753" t="str">
            <v>6521100</v>
          </cell>
          <cell r="C1753" t="str">
            <v>Будiвництво (придбання) житла для вiйськовослужбовцiв Служби безпеки України</v>
          </cell>
        </row>
        <row r="1754">
          <cell r="B1754" t="str">
            <v>6521200</v>
          </cell>
          <cell r="C1754" t="str">
            <v>Забезпечення заходiв спецiальними пiдроздiлами по боротьбi з органiзованою злочиннiстю та корупцiєю Служби безпеки України</v>
          </cell>
        </row>
        <row r="1755">
          <cell r="B1755" t="str">
            <v>6521210</v>
          </cell>
          <cell r="C1755" t="str">
            <v>Заходи, пов'язанi iз переходом на вiйськову службу за контрактом</v>
          </cell>
        </row>
        <row r="1756">
          <cell r="B1756" t="str">
            <v>6521220</v>
          </cell>
          <cell r="C1756" t="str">
            <v>Боротьба з тероризмом на територiї України</v>
          </cell>
        </row>
        <row r="1757">
          <cell r="B1757" t="str">
            <v>6521230</v>
          </cell>
          <cell r="C1757" t="str">
            <v>Видатки для Служби безпеки України на реалiзацiю заходiв щодо пiдвищення обороноздатностi i безпеки держави</v>
          </cell>
        </row>
        <row r="1758">
          <cell r="B1758" t="str">
            <v>6522000</v>
          </cell>
          <cell r="C1758" t="str">
            <v>Департамент розвiдки Служби безпеки України</v>
          </cell>
        </row>
        <row r="1759">
          <cell r="B1759" t="str">
            <v>6524000</v>
          </cell>
          <cell r="C1759" t="str">
            <v>Антитерористичний центр Служби безпеки України</v>
          </cell>
        </row>
        <row r="1760">
          <cell r="B1760" t="str">
            <v>6524010</v>
          </cell>
          <cell r="C1760" t="str">
            <v>Координацiя дiяльностi у запобiганнi терористичним актам та боротьба з тероризмом на територiї України</v>
          </cell>
        </row>
        <row r="1761">
          <cell r="B1761" t="str">
            <v>6524020</v>
          </cell>
          <cell r="C1761" t="str">
            <v>Заходи, пов'язанi iз переходом на вiйськову службу за контрактом</v>
          </cell>
        </row>
        <row r="1762">
          <cell r="B1762" t="str">
            <v>6530000</v>
          </cell>
          <cell r="C1762" t="str">
            <v>Служба безпеки України (загальнодержавнi витрати)</v>
          </cell>
        </row>
        <row r="1763">
          <cell r="B1763" t="str">
            <v>6531000</v>
          </cell>
          <cell r="C1763" t="str">
            <v>Служба безпеки України (загальнодержавнi витрати)</v>
          </cell>
        </row>
        <row r="1764">
          <cell r="B1764" t="str">
            <v>6540000</v>
          </cell>
          <cell r="C1764" t="str">
            <v>Нацiональна академiя наук України</v>
          </cell>
        </row>
        <row r="1765">
          <cell r="B1765" t="str">
            <v>6541000</v>
          </cell>
          <cell r="C1765" t="str">
            <v>Нацiональна академiя наук України</v>
          </cell>
        </row>
        <row r="1766">
          <cell r="B1766" t="str">
            <v>6541020</v>
          </cell>
          <cell r="C1766" t="str">
            <v>Наукова i органiзацiйна дiяльнiсть президiї Нацiональної академiї наук України</v>
          </cell>
        </row>
        <row r="1767">
          <cell r="B1767" t="str">
            <v>6541030</v>
          </cell>
          <cell r="C1767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замовленням, пiдготовка наукових кадрiв, фiнансова пiдтримка розвитку наукової iнфраструктури та наукових об'єктiв,</v>
          </cell>
        </row>
        <row r="1768">
          <cell r="B1768" t="str">
            <v>6541080</v>
          </cell>
          <cell r="C1768" t="str">
            <v>Пiдготовка кадрiв з прiоритетних напрямiв науки вищими навчальними закладами III i IV рiвнiв акредитацiї</v>
          </cell>
        </row>
        <row r="1769">
          <cell r="B1769" t="str">
            <v>6541100</v>
          </cell>
          <cell r="C1769" t="str">
            <v>Медичне обслуговування працiвникiв Нацiональної академiї наук України</v>
          </cell>
        </row>
        <row r="1770">
          <cell r="B1770" t="str">
            <v>6541140</v>
          </cell>
          <cell r="C1770" t="str">
            <v>Здiйснення науково-дослiдницьких та дослiдно-конструкторських робiт Iнститутом проблем безпеки атомних електростанцiй Нацiональної академiї наук України</v>
          </cell>
        </row>
        <row r="1771">
          <cell r="B1771" t="str">
            <v>6541200</v>
          </cell>
          <cell r="C1771" t="str">
            <v>Пiдвищення квалiфiкацiї з прiоритетних напрямiв науки та пiдготовка до державної атестацiї наукових кадрiв Нацiональної академiї наук України</v>
          </cell>
        </row>
        <row r="1772">
          <cell r="B1772" t="str">
            <v>6550000</v>
          </cell>
          <cell r="C1772" t="str">
            <v>Нацiональна академiя педагогiчних наук України</v>
          </cell>
        </row>
        <row r="1773">
          <cell r="B1773" t="str">
            <v>6551000</v>
          </cell>
          <cell r="C1773" t="str">
            <v>Нацiональна академiя педагогiчних наук України</v>
          </cell>
        </row>
        <row r="1774">
          <cell r="B1774" t="str">
            <v>6551020</v>
          </cell>
          <cell r="C1774" t="str">
            <v>Наукова i органiзацiйна дiяльнiсть президiї Нацiональної академiї педагогiчних наук України</v>
          </cell>
        </row>
        <row r="1775">
          <cell r="B1775" t="str">
            <v>6551030</v>
          </cell>
          <cell r="C1775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педагогiчних наук, пiдготовка наукових кадрiв, фiнансова пiдтримка розвитку наукової iнфраструкт</v>
          </cell>
        </row>
        <row r="1776">
          <cell r="B1776" t="str">
            <v>6551060</v>
          </cell>
          <cell r="C1776" t="str">
            <v>Пiдвищення квалiфiкацiї керiвних кадрiв i спецiалiстiв у сферi освiти закладами пiслядипломної освiти III i IV рiвнiв акредитацiї</v>
          </cell>
        </row>
        <row r="1777">
          <cell r="B1777" t="str">
            <v>6551070</v>
          </cell>
          <cell r="C1777" t="str">
            <v>Пiдготовка та перепiдготовка робiтничих кадрiв i фахiвцiв автосервiсу навчально-науковим центром професiйно-технiчної освiти Нацiональної академiї педагогiчних наук України</v>
          </cell>
        </row>
        <row r="1778">
          <cell r="B1778" t="str">
            <v>6551100</v>
          </cell>
          <cell r="C1778" t="str">
            <v>Збереження та популяризацiя iсторiї педагогiчної науки та практики</v>
          </cell>
        </row>
        <row r="1779">
          <cell r="B1779" t="str">
            <v>6560000</v>
          </cell>
          <cell r="C1779" t="str">
            <v>Нацiональна академiя медичних наук України</v>
          </cell>
        </row>
        <row r="1780">
          <cell r="B1780" t="str">
            <v>6561000</v>
          </cell>
          <cell r="C1780" t="str">
            <v>Нацiональна академiя медичних наук України</v>
          </cell>
        </row>
        <row r="1781">
          <cell r="B1781" t="str">
            <v>6561040</v>
          </cell>
          <cell r="C1781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профiлактики i лiкування хвороб людини, пiдготовка наукових кадрiв, фiнансова пiдтримка розвитку</v>
          </cell>
        </row>
        <row r="1782">
          <cell r="B1782" t="str">
            <v>6561060</v>
          </cell>
          <cell r="C1782" t="str">
            <v>Дiагностика i лiкування захворювань iз впровадженням експериментальних та нових медичних технологiй, спецiалiзована консультативно-полiклiнiчна допомога, що надається науково-дослiдними установами Нацiональної академiї медичних наук України</v>
          </cell>
        </row>
        <row r="1783">
          <cell r="B1783" t="str">
            <v>6561090</v>
          </cell>
          <cell r="C1783" t="str">
            <v>Наукова i органiзацiйна дiяльнiсть президiї Нацiональної академiї медичних наук України</v>
          </cell>
        </row>
        <row r="1784">
          <cell r="B1784" t="str">
            <v>6561810</v>
          </cell>
          <cell r="C1784" t="str">
            <v>Будiвництво, реконструкцiя, капiтальний ремонт та придбання обладнання  для обієктiв, що вiдносяться до сфери управлiння  Нацiональної академiї медичних наук України</v>
          </cell>
        </row>
        <row r="1785">
          <cell r="B1785" t="str">
            <v>6561820</v>
          </cell>
          <cell r="C1785" t="str">
            <v>Реалiзацiя державних iнвестицiйних проектiв Нацiональної академiї медичних наук України</v>
          </cell>
        </row>
        <row r="1786">
          <cell r="B1786" t="str">
            <v>6570000</v>
          </cell>
          <cell r="C1786" t="str">
            <v>Нацiональна академiя мистецтв України</v>
          </cell>
        </row>
        <row r="1787">
          <cell r="B1787" t="str">
            <v>6571000</v>
          </cell>
          <cell r="C1787" t="str">
            <v>Нацiональна академiя мистецтв України</v>
          </cell>
        </row>
        <row r="1788">
          <cell r="B1788" t="str">
            <v>6571020</v>
          </cell>
          <cell r="C1788" t="str">
            <v>Наукова i органiзацiйна дiяльнiсть президiї Нацiональної академiї мистецтв України</v>
          </cell>
        </row>
        <row r="1789">
          <cell r="B1789" t="str">
            <v>6571030</v>
          </cell>
          <cell r="C1789" t="str">
            <v>Фундаментальнi дослiдження та пiдготовка наукових кадрiв у сферi мистецтвознавства</v>
          </cell>
        </row>
        <row r="1790">
          <cell r="B1790" t="str">
            <v>6580000</v>
          </cell>
          <cell r="C1790" t="str">
            <v>Нацiональна академiя правових наук України</v>
          </cell>
        </row>
        <row r="1791">
          <cell r="B1791" t="str">
            <v>6581000</v>
          </cell>
          <cell r="C1791" t="str">
            <v>Нацiональна академiя правових наук України</v>
          </cell>
        </row>
        <row r="1792">
          <cell r="B1792" t="str">
            <v>6581020</v>
          </cell>
          <cell r="C1792" t="str">
            <v>Наукова i органiзацiйна дiяльнiсть президiї Нацiональної академiї правових наук України</v>
          </cell>
        </row>
        <row r="1793">
          <cell r="B1793" t="str">
            <v>6581040</v>
          </cell>
          <cell r="C1793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законодавства i права, пiдготовка наукових кадрiв, фiнансова пiдтримка розвитку наукової iнфраст</v>
          </cell>
        </row>
        <row r="1794">
          <cell r="B1794" t="str">
            <v>6590000</v>
          </cell>
          <cell r="C1794" t="str">
            <v>Нацiональна академiя аграрних наук України</v>
          </cell>
        </row>
        <row r="1795">
          <cell r="B1795" t="str">
            <v>6591000</v>
          </cell>
          <cell r="C1795" t="str">
            <v>Нацiональна академiя аграрних наук України</v>
          </cell>
        </row>
        <row r="1796">
          <cell r="B1796" t="str">
            <v>6591020</v>
          </cell>
          <cell r="C1796" t="str">
            <v>Наукова i органiзацiйна дiяльнiсть президiї Нацiональної академiї аграрних наук України</v>
          </cell>
        </row>
        <row r="1797">
          <cell r="B1797" t="str">
            <v>6591060</v>
          </cell>
          <cell r="C1797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агропромислового комплексу, пiдготовка наукових кадрiв, фiнансова пiдтримка технiчного забезпече</v>
          </cell>
        </row>
        <row r="1798">
          <cell r="B1798" t="str">
            <v>6591080</v>
          </cell>
          <cell r="C1798" t="str">
            <v>Здiйснення заходiв щодо пiдтримки науково-дослiдних господарств</v>
          </cell>
        </row>
        <row r="1799">
          <cell r="B1799" t="str">
            <v>6591100</v>
          </cell>
          <cell r="C1799" t="str">
            <v>Збереження природно-заповiдного фонду в бiосферному заповiднику "Асканiя-Нова"</v>
          </cell>
        </row>
        <row r="1800">
          <cell r="B1800" t="str">
            <v>6600000</v>
          </cell>
          <cell r="C1800" t="str">
            <v>Управлiння державної охорони України</v>
          </cell>
        </row>
        <row r="1801">
          <cell r="B1801" t="str">
            <v>6601000</v>
          </cell>
          <cell r="C1801" t="str">
            <v>Управлiння державної охорони України</v>
          </cell>
        </row>
        <row r="1802">
          <cell r="B1802" t="str">
            <v>6601020</v>
          </cell>
          <cell r="C1802" t="str">
            <v>Державна охорона органiв державної влади та посадових осiб</v>
          </cell>
        </row>
        <row r="1803">
          <cell r="B1803" t="str">
            <v>6601030</v>
          </cell>
          <cell r="C1803" t="str">
            <v>Будiвництво (придбання) житла для вiйськовослужбовцiв Управлiння державної охорони України</v>
          </cell>
        </row>
        <row r="1804">
          <cell r="B1804" t="str">
            <v>6601040</v>
          </cell>
          <cell r="C1804" t="str">
            <v>Заходи, пов'язанi iз переходом на вiйськову службу за контрактом</v>
          </cell>
        </row>
        <row r="1805">
          <cell r="B1805" t="str">
            <v>6601050</v>
          </cell>
          <cell r="C1805" t="str">
            <v>Видатки для Управлiння державної охорони України на реалiзацiю заходiв щодо пiдвищення обороноздатностi i безпеки держави</v>
          </cell>
        </row>
        <row r="1806">
          <cell r="B1806" t="str">
            <v>6610000</v>
          </cell>
          <cell r="C1806" t="str">
            <v>Фонд державного майна України</v>
          </cell>
        </row>
        <row r="1807">
          <cell r="B1807" t="str">
            <v>6611000</v>
          </cell>
          <cell r="C1807" t="str">
            <v>Апарат Фонду державного майна України</v>
          </cell>
        </row>
        <row r="1808">
          <cell r="B1808" t="str">
            <v>6611010</v>
          </cell>
          <cell r="C1808" t="str">
            <v>Керiвництво та управлiння у сферi державного майна</v>
          </cell>
        </row>
        <row r="1809">
          <cell r="B1809" t="str">
            <v>6611020</v>
          </cell>
          <cell r="C1809" t="str">
            <v>Заходи, пов'язанi з проведенням приватизацiї державного майна</v>
          </cell>
        </row>
        <row r="1810">
          <cell r="B1810" t="str">
            <v>6611030</v>
          </cell>
          <cell r="C1810" t="str">
            <v>Створення та впровадження комплексної системи електронного документообiгу та iнформацiйно-аналiтичних реєстрiв Фонду державного майна України</v>
          </cell>
        </row>
        <row r="1811">
          <cell r="B1811" t="str">
            <v>6620000</v>
          </cell>
          <cell r="C1811" t="str">
            <v>Служба зовнiшньої розвiдки України</v>
          </cell>
        </row>
        <row r="1812">
          <cell r="B1812" t="str">
            <v>6621000</v>
          </cell>
          <cell r="C1812" t="str">
            <v>Служба зовнiшньої розвiдки України</v>
          </cell>
        </row>
        <row r="1813">
          <cell r="B1813" t="str">
            <v>6621010</v>
          </cell>
          <cell r="C1813" t="str">
            <v>Розвiдувальна дiяльнiсть у сферi безпеки держави та спецiальний захист державних представництв за кордоном</v>
          </cell>
        </row>
        <row r="1814">
          <cell r="B1814" t="str">
            <v>6621020</v>
          </cell>
          <cell r="C1814" t="str">
            <v>Медичне обслуговування та оздоровлення особового складу Служби зовнiшньої розвiдки України</v>
          </cell>
        </row>
        <row r="1815">
          <cell r="B1815" t="str">
            <v>6621030</v>
          </cell>
          <cell r="C1815" t="str">
            <v>Будiвництво (придбання) житла для вiйськовослужбовцiв Служби зовнiшньої розвiдки України</v>
          </cell>
        </row>
        <row r="1816">
          <cell r="B1816" t="str">
            <v>6621040</v>
          </cell>
          <cell r="C1816" t="str">
            <v>Пiдготовка та пiдвищення квалiфiкацiї кадрiв у сферi розвiдувальної дiяльностi вищими навчальними закладами III i IV рiвнiв акредитацiї</v>
          </cell>
        </row>
        <row r="1817">
          <cell r="B1817" t="str">
            <v>6621050</v>
          </cell>
          <cell r="C1817" t="str">
            <v>Заходи, пов'язанi iз переходом на вiйськову службу за контрактом</v>
          </cell>
        </row>
        <row r="1818">
          <cell r="B1818" t="str">
            <v>6621060</v>
          </cell>
          <cell r="C1818" t="str">
            <v>Видатки для Служби зовнiшньої розвiдки України на реалiзацiю заходiв щодо пiдвищення обороноздатностi i безпеки держави</v>
          </cell>
        </row>
        <row r="1819">
          <cell r="B1819" t="str">
            <v>6640000</v>
          </cell>
          <cell r="C1819" t="str">
            <v>Адмiнiстрацiя Державної служби спецiального зв'язку та захисту iнформацiї України</v>
          </cell>
        </row>
        <row r="1820">
          <cell r="B1820" t="str">
            <v>6641000</v>
          </cell>
          <cell r="C1820" t="str">
            <v>Адмiнiстрацiя Державної служби спецiального зв'язку та захисту iнформацiї України</v>
          </cell>
        </row>
        <row r="1821">
          <cell r="B1821" t="str">
            <v>6641010</v>
          </cell>
          <cell r="C1821" t="str">
            <v>Забезпечення функцiонування державної системи спецiального зв'язку та захисту iнформацiї</v>
          </cell>
        </row>
        <row r="1822">
          <cell r="B1822" t="str">
            <v>6641020</v>
          </cell>
          <cell r="C1822" t="str">
            <v>Розвиток i модернiзацiя державної системи спецiального зв'язку та захисту iнформацiї</v>
          </cell>
        </row>
        <row r="1823">
          <cell r="B1823" t="str">
            <v>6641030</v>
          </cell>
          <cell r="C1823" t="str">
            <v>Розвиток та модернiзацiя державної системи урядового зв'язку</v>
          </cell>
        </row>
        <row r="1824">
          <cell r="B1824" t="str">
            <v>6641040</v>
          </cell>
          <cell r="C1824" t="str">
            <v>Створення та забезпечення функцiонування Нацiональної системи конфiденцiйного зв'язку</v>
          </cell>
        </row>
        <row r="1825">
          <cell r="B1825" t="str">
            <v>6641050</v>
          </cell>
          <cell r="C1825" t="str">
            <v>Пiдготовка кадрiв для сфери зв'язку вищими навчальними закладами III та IV рiвнiв акредитацiї</v>
          </cell>
        </row>
        <row r="1826">
          <cell r="B1826" t="str">
            <v>6641060</v>
          </cell>
          <cell r="C1826" t="str">
            <v>Будiвництво (придбання) житла для вiйськовослужбовцiв Державної служби спецiального зв'язку та захисту iнформацiї України</v>
          </cell>
        </row>
        <row r="1827">
          <cell r="B1827" t="str">
            <v>6641070</v>
          </cell>
          <cell r="C1827" t="str">
            <v>Створення, закупiвля i модернiзацiя спецiальної технiки за державним оборонним замовленням Державної служби спецiального зв'язку та захисту iнформацiї</v>
          </cell>
        </row>
        <row r="1828">
          <cell r="B1828" t="str">
            <v>6641080</v>
          </cell>
          <cell r="C1828" t="str">
            <v>Прикладнi науковi та науково-технiчнi розробки, виконання робiт за державним замовленням, фiнансова пiдтримка розвитку iнфраструктури наукової дiяльностi у сферi зв'язку, розвиток цифрового телерадiомовлення</v>
          </cell>
        </row>
        <row r="1829">
          <cell r="B1829" t="str">
            <v>6641090</v>
          </cell>
          <cell r="C1829" t="str">
            <v>Пiдготовка кадрiв для сфери зв'язку вищими навчальними закладами I та II рiвнiв акредитацiї</v>
          </cell>
        </row>
        <row r="1830">
          <cell r="B1830" t="str">
            <v>6641110</v>
          </cell>
          <cell r="C1830" t="str">
            <v>Доставка дипломатичної кореспонденцiї за кордон i в Україну</v>
          </cell>
        </row>
        <row r="1831">
          <cell r="B1831" t="str">
            <v>6641120</v>
          </cell>
          <cell r="C1831" t="str">
            <v>Доставка спецiальної службової кореспонденцiї органам державної влади</v>
          </cell>
        </row>
        <row r="1832">
          <cell r="B1832" t="str">
            <v>6641130</v>
          </cell>
          <cell r="C1832" t="str">
            <v>Модернiзацiя вузлiв звіязку спецiального призначення</v>
          </cell>
        </row>
        <row r="1833">
          <cell r="B1833" t="str">
            <v>6641140</v>
          </cell>
          <cell r="C1833" t="str">
            <v>Видатки для Адмiнiстрацiї Державної служби спецiального звіязку та захисту iнформацiї України на реалiзацiю заходiв щодо пiдвищення обороноздатностi i безпеки держави</v>
          </cell>
        </row>
        <row r="1834">
          <cell r="B1834" t="str">
            <v>6642000</v>
          </cell>
          <cell r="C1834" t="str">
            <v>Головне управлiння урядового фельдієгерського звіязку Державної служби спецiального зв'язку та захисту iнформацiї України</v>
          </cell>
        </row>
        <row r="1835">
          <cell r="B1835" t="str">
            <v>6642010</v>
          </cell>
          <cell r="C1835" t="str">
            <v>Доставка дипломатичної кореспонденцiї за кордон i в Україну</v>
          </cell>
        </row>
        <row r="1836">
          <cell r="B1836" t="str">
            <v>6642020</v>
          </cell>
          <cell r="C1836" t="str">
            <v>Доставка спецiальної службової кореспонденцiї органам державної влади</v>
          </cell>
        </row>
        <row r="1837">
          <cell r="B1837" t="str">
            <v>6650000</v>
          </cell>
          <cell r="C1837" t="str">
            <v>Нацiональне агентство з питань пiдготовки та проведення в Українi фiнальної частини чемпiонату Європи 2012 року з футболу та реалiзацiї iнфраструктурних проектiв</v>
          </cell>
        </row>
        <row r="1838">
          <cell r="B1838" t="str">
            <v>6651000</v>
          </cell>
          <cell r="C1838" t="str">
            <v>Нацiональне агентство з питань пiдготовки та проведення в Українi фiнальної частини чемпiонату Європи 2012 року з футболу та реалiзацiї iнфраструктурних проектiв</v>
          </cell>
        </row>
        <row r="1839">
          <cell r="B1839" t="str">
            <v>6651010</v>
          </cell>
          <cell r="C1839" t="str">
            <v>Органiзацiйне забезпечення пiдготовки та реалiзацiї iнфраструктурних проектiв</v>
          </cell>
        </row>
        <row r="1840">
          <cell r="B1840" t="str">
            <v>6730000</v>
          </cell>
          <cell r="C1840" t="str">
            <v>Центральна виборча комiсiя</v>
          </cell>
        </row>
        <row r="1841">
          <cell r="B1841" t="str">
            <v>6731000</v>
          </cell>
          <cell r="C1841" t="str">
            <v>Апарат Центральної виборчої комiсiї</v>
          </cell>
        </row>
        <row r="1842">
          <cell r="B1842" t="str">
            <v>6731010</v>
          </cell>
          <cell r="C1842" t="str">
            <v>Керiвництво та управлiння у сферi проведення виборiв та референдумiв</v>
          </cell>
        </row>
        <row r="1843">
          <cell r="B1843" t="str">
            <v>6731020</v>
          </cell>
          <cell r="C1843" t="str">
            <v>Проведення виборiв народних депутатiв України</v>
          </cell>
        </row>
        <row r="1844">
          <cell r="B1844" t="str">
            <v>6731040</v>
          </cell>
          <cell r="C1844" t="str">
            <v>Проведення виборiв Президента України</v>
          </cell>
        </row>
        <row r="1845">
          <cell r="B1845" t="str">
            <v>6731050</v>
          </cell>
          <cell r="C1845" t="str">
            <v>Функцiонування Державного реєстру виборцiв</v>
          </cell>
        </row>
        <row r="1846">
          <cell r="B1846" t="str">
            <v>6731080</v>
          </cell>
          <cell r="C1846" t="str">
            <v>Створення та запровадження системи вiдеоспостереження на звичайних виборчих дiльницях на постiйнiй основi пiд час виборiв народних депутатiв України у 2012 роцi</v>
          </cell>
        </row>
        <row r="1847">
          <cell r="B1847" t="str">
            <v>6731100</v>
          </cell>
          <cell r="C1847" t="str">
            <v>Проведення всеукраїнського консультативного опитування</v>
          </cell>
        </row>
        <row r="1848">
          <cell r="B1848" t="str">
            <v>6740000</v>
          </cell>
          <cell r="C1848" t="str">
            <v>Центральна виборча комiсiя (загальнодержавнi витрати)</v>
          </cell>
        </row>
        <row r="1849">
          <cell r="B1849" t="str">
            <v>6741000</v>
          </cell>
          <cell r="C1849" t="str">
            <v>Центральна виборча комiсiя (загальнодержавнi витрати)</v>
          </cell>
        </row>
        <row r="1850">
          <cell r="B1850" t="str">
            <v>6741020</v>
          </cell>
          <cell r="C1850" t="str">
            <v>Субвенцiя з державного бюджету мiсцевим бюджетам на проведення виборiв депутатiв мiсцевих рад та сiльських, селищних, мiських голiв</v>
          </cell>
        </row>
        <row r="1851">
          <cell r="B1851" t="str">
            <v>6800000</v>
          </cell>
          <cell r="C1851" t="str">
            <v>Нацiональна акцiонерна компанiя "Украгролiзинг"</v>
          </cell>
        </row>
        <row r="1852">
          <cell r="B1852" t="str">
            <v>6801000</v>
          </cell>
          <cell r="C1852" t="str">
            <v>Нацiональна акцiонерна компанiя "Украгролiзинг"</v>
          </cell>
        </row>
        <row r="1853">
          <cell r="B1853" t="str">
            <v>7710000</v>
          </cell>
          <cell r="C1853" t="str">
            <v>Рада мiнiстрiв Автономної Республiки Крим</v>
          </cell>
        </row>
        <row r="1854">
          <cell r="B1854" t="str">
            <v>7711000</v>
          </cell>
          <cell r="C1854" t="str">
            <v>Апарат Ради мiнiстрiв Автономної Республiки Крим</v>
          </cell>
        </row>
        <row r="1855">
          <cell r="B1855" t="str">
            <v>7711010</v>
          </cell>
          <cell r="C1855" t="str">
            <v>Здiйснення виконавчої влади в Автономнiй Республiцi Крим</v>
          </cell>
        </row>
        <row r="1856">
          <cell r="B1856" t="str">
            <v>7720000</v>
          </cell>
          <cell r="C1856" t="str">
            <v>Вiнницька обласна державна адмiнiстрацiя</v>
          </cell>
        </row>
        <row r="1857">
          <cell r="B1857" t="str">
            <v>7721000</v>
          </cell>
          <cell r="C1857" t="str">
            <v>Апарат Вiнницької обласної державної адмiнiстрацiї</v>
          </cell>
        </row>
        <row r="1858">
          <cell r="B1858" t="str">
            <v>7721010</v>
          </cell>
          <cell r="C1858" t="str">
            <v>Здiйснення виконавчої влади у Вiнницькiй областi</v>
          </cell>
        </row>
        <row r="1859">
          <cell r="B1859" t="str">
            <v>7721020</v>
          </cell>
          <cell r="C1859" t="str">
            <v>Субвенцiя з державного бюджету обласному бюджету Вiнницької областi для лiквiдацiї наслiдкiв стихiйного лиха, що сталося 23 і 27 липня 2008 року</v>
          </cell>
        </row>
        <row r="1860">
          <cell r="B1860" t="str">
            <v>7721800</v>
          </cell>
          <cell r="C1860" t="str">
            <v>Будiвництво, реконструкцiя, капiтальний ремонт обієктiв соцiальної та iншої iнфраструктури у Вiнницькiй областi</v>
          </cell>
        </row>
        <row r="1861">
          <cell r="B1861" t="str">
            <v>7730000</v>
          </cell>
          <cell r="C1861" t="str">
            <v>Волинська обласна державна адмiнiстрацiя</v>
          </cell>
        </row>
        <row r="1862">
          <cell r="B1862" t="str">
            <v>7731000</v>
          </cell>
          <cell r="C1862" t="str">
            <v>Апарат Волинської обласної державної адмiнiстрацiї</v>
          </cell>
        </row>
        <row r="1863">
          <cell r="B1863" t="str">
            <v>7731010</v>
          </cell>
          <cell r="C1863" t="str">
            <v>Здiйснення виконавчої влади у Волинськiй областi</v>
          </cell>
        </row>
        <row r="1864">
          <cell r="B1864" t="str">
            <v>7740000</v>
          </cell>
          <cell r="C1864" t="str">
            <v>Днiпропетровська обласна державна адмiнiстрацiя</v>
          </cell>
        </row>
        <row r="1865">
          <cell r="B1865" t="str">
            <v>7741000</v>
          </cell>
          <cell r="C1865" t="str">
            <v>Апарат Днiпропетровської обласної державної адмiнiстрацiї</v>
          </cell>
        </row>
        <row r="1866">
          <cell r="B1866" t="str">
            <v>7741010</v>
          </cell>
          <cell r="C1866" t="str">
            <v>Здiйснення виконавчої влади у Днiпропетровськiй областi</v>
          </cell>
        </row>
        <row r="1867">
          <cell r="B1867" t="str">
            <v>7750000</v>
          </cell>
          <cell r="C1867" t="str">
            <v>Донецька обласна державна адмiнiстрацiя</v>
          </cell>
        </row>
        <row r="1868">
          <cell r="B1868" t="str">
            <v>7751000</v>
          </cell>
          <cell r="C1868" t="str">
            <v>Апарат Донецької обласної державної адмiнiстрацiї</v>
          </cell>
        </row>
        <row r="1869">
          <cell r="B1869" t="str">
            <v>7751010</v>
          </cell>
          <cell r="C1869" t="str">
            <v>Здiйснення виконавчої влади у Донецькiй областi</v>
          </cell>
        </row>
        <row r="1870">
          <cell r="B1870" t="str">
            <v>7760000</v>
          </cell>
          <cell r="C1870" t="str">
            <v>Житомирська обласна державна адмiнiстрацiя</v>
          </cell>
        </row>
        <row r="1871">
          <cell r="B1871" t="str">
            <v>7761000</v>
          </cell>
          <cell r="C1871" t="str">
            <v>Апарат Житомирської обласної державної адмiнiстрацiї</v>
          </cell>
        </row>
        <row r="1872">
          <cell r="B1872" t="str">
            <v>7761010</v>
          </cell>
          <cell r="C1872" t="str">
            <v>Здiйснення виконавчої влади у Житомирськiй областi</v>
          </cell>
        </row>
        <row r="1873">
          <cell r="B1873" t="str">
            <v>7770000</v>
          </cell>
          <cell r="C1873" t="str">
            <v>Закарпатська обласна державна адмiнiстрацiя</v>
          </cell>
        </row>
        <row r="1874">
          <cell r="B1874" t="str">
            <v>7771000</v>
          </cell>
          <cell r="C1874" t="str">
            <v>Апарат Закарпатської обласної державної адмiнiстрацiї</v>
          </cell>
        </row>
        <row r="1875">
          <cell r="B1875" t="str">
            <v>7771010</v>
          </cell>
          <cell r="C1875" t="str">
            <v>Здiйснення виконавчої влади у Закарпатськiй областi</v>
          </cell>
        </row>
        <row r="1876">
          <cell r="B1876" t="str">
            <v>7771020</v>
          </cell>
          <cell r="C1876" t="str">
            <v>Субвенцiя з державного бюджету обласному бюджету Закарпатської областi для лiквiдацiї наслiдкiв стихiйного лиха, що сталося 23 і 27 липня 2008 року</v>
          </cell>
        </row>
        <row r="1877">
          <cell r="B1877" t="str">
            <v>7780000</v>
          </cell>
          <cell r="C1877" t="str">
            <v>Запорiзька обласна державна адмiнiстрацiя</v>
          </cell>
        </row>
        <row r="1878">
          <cell r="B1878" t="str">
            <v>7781000</v>
          </cell>
          <cell r="C1878" t="str">
            <v>Апарат Запорiзької обласної державної адмiнiстрацiї</v>
          </cell>
        </row>
        <row r="1879">
          <cell r="B1879" t="str">
            <v>7781010</v>
          </cell>
          <cell r="C1879" t="str">
            <v>Здiйснення виконавчої влади у Запорiзькiй областi</v>
          </cell>
        </row>
        <row r="1880">
          <cell r="B1880" t="str">
            <v>7790000</v>
          </cell>
          <cell r="C1880" t="str">
            <v>Iвано-Франкiвська обласна державна адмiнiстрацiя</v>
          </cell>
        </row>
        <row r="1881">
          <cell r="B1881" t="str">
            <v>7791000</v>
          </cell>
          <cell r="C1881" t="str">
            <v>Апарат Iвано-Франкiвської обласної державної адмiнiстрацiї</v>
          </cell>
        </row>
        <row r="1882">
          <cell r="B1882" t="str">
            <v>7791010</v>
          </cell>
          <cell r="C1882" t="str">
            <v>Здiйснення виконавчої влади в Iвано-Франкiвськiй областi</v>
          </cell>
        </row>
        <row r="1883">
          <cell r="B1883" t="str">
            <v>7800000</v>
          </cell>
          <cell r="C1883" t="str">
            <v>Київська обласна державна адмiнiстрацiя</v>
          </cell>
        </row>
        <row r="1884">
          <cell r="B1884" t="str">
            <v>7801000</v>
          </cell>
          <cell r="C1884" t="str">
            <v>Апарат Київської обласної державної адмiнiстрацiї</v>
          </cell>
        </row>
        <row r="1885">
          <cell r="B1885" t="str">
            <v>7801010</v>
          </cell>
          <cell r="C1885" t="str">
            <v>Здiйснення виконавчої влади у Київськiй областi</v>
          </cell>
        </row>
        <row r="1886">
          <cell r="B1886" t="str">
            <v>7810000</v>
          </cell>
          <cell r="C1886" t="str">
            <v>Кiровоградська обласна державна адмiнiстрацiя</v>
          </cell>
        </row>
        <row r="1887">
          <cell r="B1887" t="str">
            <v>7811000</v>
          </cell>
          <cell r="C1887" t="str">
            <v>Апарат Кiровоградської обласної державної адмiнiстрацiї</v>
          </cell>
        </row>
        <row r="1888">
          <cell r="B1888" t="str">
            <v>7811010</v>
          </cell>
          <cell r="C1888" t="str">
            <v>Здiйснення виконавчої влади у Кiровоградськiй областi</v>
          </cell>
        </row>
        <row r="1889">
          <cell r="B1889" t="str">
            <v>7820000</v>
          </cell>
          <cell r="C1889" t="str">
            <v>Луганська обласна державна адмiнiстрацiя</v>
          </cell>
        </row>
        <row r="1890">
          <cell r="B1890" t="str">
            <v>7821000</v>
          </cell>
          <cell r="C1890" t="str">
            <v>Апарат Луганської обласної державної адмiнiстрацiї</v>
          </cell>
        </row>
        <row r="1891">
          <cell r="B1891" t="str">
            <v>7821010</v>
          </cell>
          <cell r="C1891" t="str">
            <v>Здiйснення виконавчої влади у Луганськiй областi</v>
          </cell>
        </row>
        <row r="1892">
          <cell r="B1892" t="str">
            <v>7830000</v>
          </cell>
          <cell r="C1892" t="str">
            <v>Львiвська обласна державна адмiнiстрацiя</v>
          </cell>
        </row>
        <row r="1893">
          <cell r="B1893" t="str">
            <v>7831000</v>
          </cell>
          <cell r="C1893" t="str">
            <v>Апарат Львiвської обласної державної адмiнiстрацiї</v>
          </cell>
        </row>
        <row r="1894">
          <cell r="B1894" t="str">
            <v>7831010</v>
          </cell>
          <cell r="C1894" t="str">
            <v>Здiйснення виконавчої влади у Львiвськiй областi</v>
          </cell>
        </row>
        <row r="1895">
          <cell r="B1895" t="str">
            <v>7831020</v>
          </cell>
          <cell r="C1895" t="str">
            <v>Субвенцiя з державного бюджету обласному бюджету Львiвської областi для лiквiдацiї наслiдкiв стихiйного лиха, що сталося 23 і 27 липня 2008 року</v>
          </cell>
        </row>
        <row r="1896">
          <cell r="B1896" t="str">
            <v>7840000</v>
          </cell>
          <cell r="C1896" t="str">
            <v>Миколаївська обласна державна адмiнiстрацiя</v>
          </cell>
        </row>
        <row r="1897">
          <cell r="B1897" t="str">
            <v>7841000</v>
          </cell>
          <cell r="C1897" t="str">
            <v>Апарат Миколаївської обласної державної адмiнiстрацiї</v>
          </cell>
        </row>
        <row r="1898">
          <cell r="B1898" t="str">
            <v>7841010</v>
          </cell>
          <cell r="C1898" t="str">
            <v>Здiйснення виконавчої влади у Миколаївськiй областi</v>
          </cell>
        </row>
        <row r="1899">
          <cell r="B1899" t="str">
            <v>7850000</v>
          </cell>
          <cell r="C1899" t="str">
            <v>Одеська обласна державна адмiнiстрацiя</v>
          </cell>
        </row>
        <row r="1900">
          <cell r="B1900" t="str">
            <v>7851000</v>
          </cell>
          <cell r="C1900" t="str">
            <v>Апарат Одеської обласної державної адмiнiстрацiї</v>
          </cell>
        </row>
        <row r="1901">
          <cell r="B1901" t="str">
            <v>7851010</v>
          </cell>
          <cell r="C1901" t="str">
            <v>Здiйснення виконавчої влади в Одеськiй областi</v>
          </cell>
        </row>
        <row r="1902">
          <cell r="B1902" t="str">
            <v>7851800</v>
          </cell>
          <cell r="C1902" t="str">
            <v>Будiвництво, реконструкцiя та ремонт об'єктiв соцiальної та iншої iнфраструктури у Одеськiй областi</v>
          </cell>
        </row>
        <row r="1903">
          <cell r="B1903" t="str">
            <v>7860000</v>
          </cell>
          <cell r="C1903" t="str">
            <v>Полтавська обласна державна адмiнiстрацiя</v>
          </cell>
        </row>
        <row r="1904">
          <cell r="B1904" t="str">
            <v>7861000</v>
          </cell>
          <cell r="C1904" t="str">
            <v>Апарат Полтавської обласної державної адмiнiстрацiї</v>
          </cell>
        </row>
        <row r="1905">
          <cell r="B1905" t="str">
            <v>7861010</v>
          </cell>
          <cell r="C1905" t="str">
            <v>Здiйснення виконавчої влади у Полтавськiй областi</v>
          </cell>
        </row>
        <row r="1906">
          <cell r="B1906" t="str">
            <v>7870000</v>
          </cell>
          <cell r="C1906" t="str">
            <v>Рiвненська обласна державна адмiнiстрацiя</v>
          </cell>
        </row>
        <row r="1907">
          <cell r="B1907" t="str">
            <v>7871000</v>
          </cell>
          <cell r="C1907" t="str">
            <v>Апарат Рiвненської обласної державної адмiнiстрацiї</v>
          </cell>
        </row>
        <row r="1908">
          <cell r="B1908" t="str">
            <v>7871010</v>
          </cell>
          <cell r="C1908" t="str">
            <v>Здiйснення виконавчої влади у Рiвненськiй областi</v>
          </cell>
        </row>
        <row r="1909">
          <cell r="B1909" t="str">
            <v>7880000</v>
          </cell>
          <cell r="C1909" t="str">
            <v>Сумська обласна державна адмiнiстрацiя</v>
          </cell>
        </row>
        <row r="1910">
          <cell r="B1910" t="str">
            <v>7881000</v>
          </cell>
          <cell r="C1910" t="str">
            <v>Апарат Сумської обласної державної адмiнiстрацiї</v>
          </cell>
        </row>
        <row r="1911">
          <cell r="B1911" t="str">
            <v>7881010</v>
          </cell>
          <cell r="C1911" t="str">
            <v>Здiйснення виконавчої влади у Сумськiй областi</v>
          </cell>
        </row>
        <row r="1912">
          <cell r="B1912" t="str">
            <v>7890000</v>
          </cell>
          <cell r="C1912" t="str">
            <v>Тернопiльська обласна державна адмiнiстрацiя</v>
          </cell>
        </row>
        <row r="1913">
          <cell r="B1913" t="str">
            <v>7891000</v>
          </cell>
          <cell r="C1913" t="str">
            <v>Апарат Тернопiльської обласної державної адмiнiстрацiї</v>
          </cell>
        </row>
        <row r="1914">
          <cell r="B1914" t="str">
            <v>7891010</v>
          </cell>
          <cell r="C1914" t="str">
            <v>Здiйснення виконавчої влади у Тернопiльськiй областi</v>
          </cell>
        </row>
        <row r="1915">
          <cell r="B1915" t="str">
            <v>7891020</v>
          </cell>
          <cell r="C1915" t="str">
            <v>Субвенцiя з державного бюджету обласному бюджету Тернопiльської областi для лiквiдацiї наслiдкiв стихiйного лиха, що сталося 23 і 27 липня 2008 року</v>
          </cell>
        </row>
        <row r="1916">
          <cell r="B1916" t="str">
            <v>7900000</v>
          </cell>
          <cell r="C1916" t="str">
            <v>Харкiвська обласна державна адмiнiстрацiя</v>
          </cell>
        </row>
        <row r="1917">
          <cell r="B1917" t="str">
            <v>7901000</v>
          </cell>
          <cell r="C1917" t="str">
            <v>Апарат Харкiвської обласної державної адмiнiстрацiї</v>
          </cell>
        </row>
        <row r="1918">
          <cell r="B1918" t="str">
            <v>7901010</v>
          </cell>
          <cell r="C1918" t="str">
            <v>Здiйснення виконавчої влади у Харкiвськiй областi</v>
          </cell>
        </row>
        <row r="1919">
          <cell r="B1919" t="str">
            <v>7901810</v>
          </cell>
          <cell r="C1919" t="str">
            <v>Будiвництво, реконструкцiя, ремонт та утримання вулиць i дорiг комунальної власностi у населених пунктах Харкiвської областi</v>
          </cell>
        </row>
        <row r="1920">
          <cell r="B1920" t="str">
            <v>7910000</v>
          </cell>
          <cell r="C1920" t="str">
            <v>Херсонська обласна державна адмiнiстрацiя</v>
          </cell>
        </row>
        <row r="1921">
          <cell r="B1921" t="str">
            <v>7911000</v>
          </cell>
          <cell r="C1921" t="str">
            <v>Апарат Херсонської обласної державної адмiнiстрацiї</v>
          </cell>
        </row>
        <row r="1922">
          <cell r="B1922" t="str">
            <v>7911010</v>
          </cell>
          <cell r="C1922" t="str">
            <v>Здiйснення виконавчої влади у Херсонськiй областi</v>
          </cell>
        </row>
        <row r="1923">
          <cell r="B1923" t="str">
            <v>7920000</v>
          </cell>
          <cell r="C1923" t="str">
            <v>Хмельницька обласна державна адмiнiстрацiя</v>
          </cell>
        </row>
        <row r="1924">
          <cell r="B1924" t="str">
            <v>7921000</v>
          </cell>
          <cell r="C1924" t="str">
            <v>Апарат Хмельницької обласної державної адмiнiстрацiї</v>
          </cell>
        </row>
        <row r="1925">
          <cell r="B1925" t="str">
            <v>7921010</v>
          </cell>
          <cell r="C1925" t="str">
            <v>Здiйснення виконавчої влади у Хмельницькiй областi</v>
          </cell>
        </row>
        <row r="1926">
          <cell r="B1926" t="str">
            <v>7930000</v>
          </cell>
          <cell r="C1926" t="str">
            <v>Черкаська обласна державна адмiнiстрацiя</v>
          </cell>
        </row>
        <row r="1927">
          <cell r="B1927" t="str">
            <v>7931000</v>
          </cell>
          <cell r="C1927" t="str">
            <v>Апарат Черкаської обласної державної адмiнiстрацiї</v>
          </cell>
        </row>
        <row r="1928">
          <cell r="B1928" t="str">
            <v>7931010</v>
          </cell>
          <cell r="C1928" t="str">
            <v>Здiйснення виконавчої влади у Черкаськiй областi</v>
          </cell>
        </row>
        <row r="1929">
          <cell r="B1929" t="str">
            <v>7940000</v>
          </cell>
          <cell r="C1929" t="str">
            <v>Чернiвецька обласна державна адмiнiстрацiя</v>
          </cell>
        </row>
        <row r="1930">
          <cell r="B1930" t="str">
            <v>7941000</v>
          </cell>
          <cell r="C1930" t="str">
            <v>Апарат Чернiвецької обласної державної адмiнiстрацiї</v>
          </cell>
        </row>
        <row r="1931">
          <cell r="B1931" t="str">
            <v>7941010</v>
          </cell>
          <cell r="C1931" t="str">
            <v>Здiйснення виконавчої влади у Чернiвецькiй областi</v>
          </cell>
        </row>
        <row r="1932">
          <cell r="B1932" t="str">
            <v>7941030</v>
          </cell>
          <cell r="C1932" t="str">
            <v>Субвенцiя з державного бюджету обласному бюджету Чернiвецької областi для завершення у 2009 роцi будiвництва мостiв, берегоукрiплювальних споруд, об'єктiв соцiально-культурного призначення та водовiдведення, що перебувають у комунальнiй власностi</v>
          </cell>
        </row>
        <row r="1933">
          <cell r="B1933" t="str">
            <v>7950000</v>
          </cell>
          <cell r="C1933" t="str">
            <v>Чернiгiвська обласна державна адмiнiстрацiя</v>
          </cell>
        </row>
        <row r="1934">
          <cell r="B1934" t="str">
            <v>7951000</v>
          </cell>
          <cell r="C1934" t="str">
            <v>Апарат Чернiгiвської обласної державної адмiнiстрацiї</v>
          </cell>
        </row>
        <row r="1935">
          <cell r="B1935" t="str">
            <v>7951010</v>
          </cell>
          <cell r="C1935" t="str">
            <v>Здiйснення виконавчої влади у Чернiгiвськiй областi</v>
          </cell>
        </row>
        <row r="1936">
          <cell r="B1936" t="str">
            <v>7960000</v>
          </cell>
          <cell r="C1936" t="str">
            <v>Київська мiська державна адмiнiстрацiя</v>
          </cell>
        </row>
        <row r="1937">
          <cell r="B1937" t="str">
            <v>7961000</v>
          </cell>
          <cell r="C1937" t="str">
            <v>Апарат Київської мiської державної адмiнiстрацiї</v>
          </cell>
        </row>
        <row r="1938">
          <cell r="B1938" t="str">
            <v>7970000</v>
          </cell>
          <cell r="C1938" t="str">
            <v>Севастопольська мiська державна адмiнiстрацiя</v>
          </cell>
        </row>
        <row r="1939">
          <cell r="B1939" t="str">
            <v>7971000</v>
          </cell>
          <cell r="C1939" t="str">
            <v>Апарат Севастопольської мiської державної адмiнiстрацiї</v>
          </cell>
        </row>
        <row r="1940">
          <cell r="B1940" t="str">
            <v>7971010</v>
          </cell>
          <cell r="C1940" t="str">
            <v>Здiйснення виконавчої влади у мiстi Севастополi</v>
          </cell>
        </row>
        <row r="1941">
          <cell r="B1941" t="str">
            <v>7980000</v>
          </cell>
          <cell r="C1941" t="str">
            <v>Рада мiнiстрiв Автономної республiки Крим (загальнодержавнi витрати)</v>
          </cell>
        </row>
        <row r="1942">
          <cell r="B1942" t="str">
            <v>7981000</v>
          </cell>
          <cell r="C1942" t="str">
            <v>Рада мiнiстрiв Автономної республiки Крим (загальнодержавнi витрати)</v>
          </cell>
        </row>
        <row r="1943">
          <cell r="B1943" t="str">
            <v>8680000</v>
          </cell>
          <cell r="C1943" t="str">
            <v>Державна регуляторна служба України</v>
          </cell>
        </row>
        <row r="1944">
          <cell r="B1944" t="str">
            <v>8681000</v>
          </cell>
          <cell r="C1944" t="str">
            <v>Апарат Державної регуляторної служби України</v>
          </cell>
        </row>
        <row r="1945">
          <cell r="B1945" t="str">
            <v>8681010</v>
          </cell>
          <cell r="C1945" t="str">
            <v>Керiвництво та управлiння у сферi регуляторної полiтики та лiцензування</v>
          </cell>
        </row>
        <row r="1946">
          <cell r="B1946" t="str">
            <v>8681030</v>
          </cell>
          <cell r="C1946" t="str">
            <v>Заходи по реалiзацiї Нацiональної програми сприяння розвитку малого пiдприємництва в Українi</v>
          </cell>
        </row>
        <row r="1947">
          <cell r="B1947" t="str">
            <v>8681050</v>
          </cell>
          <cell r="C1947" t="str">
            <v>Мiкрокредитування суб'єктiв малого пiдприємництва</v>
          </cell>
        </row>
        <row r="1948">
          <cell r="B1948" t="str">
            <v>-</v>
          </cell>
          <cell r="C1948" t="str">
            <v>-</v>
          </cell>
        </row>
      </sheetData>
      <sheetData sheetId="281" refreshError="1">
        <row r="1">
          <cell r="A1" t="str">
            <v>11</v>
          </cell>
          <cell r="B1" t="str">
            <v>Апарат Верховної Ради України</v>
          </cell>
        </row>
        <row r="2">
          <cell r="A2" t="str">
            <v>30</v>
          </cell>
          <cell r="B2" t="str">
            <v>Державне управління справами</v>
          </cell>
        </row>
        <row r="3">
          <cell r="A3" t="str">
            <v>41</v>
          </cell>
          <cell r="B3" t="str">
            <v>Господарсько-фінансовий департамент Секретаріату Кабінету Міністрів України</v>
          </cell>
        </row>
        <row r="4">
          <cell r="A4" t="str">
            <v>42</v>
          </cell>
          <cell r="B4" t="str">
            <v>Господарсько-фінансовий департамент Секретаріату Кабінету Міністрів України (загальнодержавні витрати)</v>
          </cell>
        </row>
        <row r="5">
          <cell r="A5" t="str">
            <v>50</v>
          </cell>
          <cell r="B5" t="str">
            <v>Державна судова адміністрація України</v>
          </cell>
        </row>
        <row r="6">
          <cell r="A6" t="str">
            <v>60</v>
          </cell>
          <cell r="B6" t="str">
            <v>Верховний Суд України</v>
          </cell>
        </row>
        <row r="7">
          <cell r="A7" t="str">
            <v>65</v>
          </cell>
          <cell r="B7" t="str">
            <v>Вищий спеціалізований суд України з розгляду цивільних і кримінальних справ</v>
          </cell>
        </row>
        <row r="8">
          <cell r="A8" t="str">
            <v>70</v>
          </cell>
          <cell r="B8" t="str">
            <v>Вищий господарський суд України</v>
          </cell>
        </row>
        <row r="9">
          <cell r="A9" t="str">
            <v>75</v>
          </cell>
          <cell r="B9" t="str">
            <v>Вищий адміністративний суд України</v>
          </cell>
        </row>
        <row r="10">
          <cell r="A10" t="str">
            <v>80</v>
          </cell>
          <cell r="B10" t="str">
            <v>Конституційний Суд України</v>
          </cell>
        </row>
        <row r="11">
          <cell r="A11" t="str">
            <v>90</v>
          </cell>
          <cell r="B11" t="str">
            <v>Генеральна прокуратура України</v>
          </cell>
        </row>
        <row r="12">
          <cell r="A12" t="str">
            <v>100</v>
          </cell>
          <cell r="B12" t="str">
            <v>Міністерство внутрішніх справ України</v>
          </cell>
        </row>
        <row r="13">
          <cell r="A13" t="str">
            <v>110</v>
          </cell>
          <cell r="B13" t="str">
            <v>Міністерство енергетики та вугільної промисловості України</v>
          </cell>
        </row>
        <row r="14">
          <cell r="A14" t="str">
            <v>111</v>
          </cell>
          <cell r="B14" t="str">
            <v>Міністерство енергетики та вугільної промисловості України (загальнодержавні витрати)</v>
          </cell>
        </row>
        <row r="15">
          <cell r="A15" t="str">
            <v>120</v>
          </cell>
          <cell r="B15" t="str">
            <v>Міністерство економічного розвитку і торгівлі України</v>
          </cell>
        </row>
        <row r="16">
          <cell r="A16" t="str">
            <v>121</v>
          </cell>
          <cell r="B16" t="str">
            <v>Міністерство економічного розвитку і торгівлі України (загальнодержавні витрати)</v>
          </cell>
        </row>
        <row r="17">
          <cell r="A17" t="str">
            <v>140</v>
          </cell>
          <cell r="B17" t="str">
            <v>Міністерство закордонних справ України</v>
          </cell>
        </row>
        <row r="18">
          <cell r="A18" t="str">
            <v>160</v>
          </cell>
          <cell r="B18" t="str">
            <v>Міністерство з питань тимчасово окупованих територій та внутрішньо переміщених осіб України</v>
          </cell>
        </row>
        <row r="19">
          <cell r="A19" t="str">
            <v>170</v>
          </cell>
          <cell r="B19" t="str">
            <v>Державний комітет телебачення і радіомовлення України</v>
          </cell>
        </row>
        <row r="20">
          <cell r="A20" t="str">
            <v>180</v>
          </cell>
          <cell r="B20" t="str">
            <v>Міністерство культури України</v>
          </cell>
        </row>
        <row r="21">
          <cell r="A21" t="str">
            <v>181</v>
          </cell>
          <cell r="B21" t="str">
            <v>Міністерство культури України (загальнодержавні витрати)</v>
          </cell>
        </row>
        <row r="22">
          <cell r="A22" t="str">
            <v>190</v>
          </cell>
          <cell r="B22" t="str">
            <v>Державне агентство лісових ресурсів України</v>
          </cell>
        </row>
        <row r="23">
          <cell r="A23" t="str">
            <v>210</v>
          </cell>
          <cell r="B23" t="str">
            <v>Міністерство оборони України</v>
          </cell>
        </row>
        <row r="24">
          <cell r="A24" t="str">
            <v>220</v>
          </cell>
          <cell r="B24" t="str">
            <v>Міністерство освіти і науки України</v>
          </cell>
        </row>
        <row r="25">
          <cell r="A25" t="str">
            <v>221</v>
          </cell>
          <cell r="B25" t="str">
            <v>Міністерство освіти і науки, молоді та спорту України (загальнодержавні витрати)</v>
          </cell>
        </row>
        <row r="26">
          <cell r="A26" t="str">
            <v>230</v>
          </cell>
          <cell r="B26" t="str">
            <v>Міністерство охорони здоров'я України</v>
          </cell>
        </row>
        <row r="27">
          <cell r="A27" t="str">
            <v>231</v>
          </cell>
          <cell r="B27" t="str">
            <v>Міністерство охорони здоров'я України (загальнодержавні витрати)</v>
          </cell>
        </row>
        <row r="28">
          <cell r="A28" t="str">
            <v>240</v>
          </cell>
          <cell r="B28" t="str">
            <v>Міністерство екології та природних ресурсів України</v>
          </cell>
        </row>
        <row r="29">
          <cell r="A29" t="str">
            <v>250</v>
          </cell>
          <cell r="B29" t="str">
            <v>Міністерство соціальної політики України</v>
          </cell>
        </row>
        <row r="30">
          <cell r="A30" t="str">
            <v>251</v>
          </cell>
          <cell r="B30" t="str">
            <v>Міністерство соціальної політики України (загальнодержавні витрати)</v>
          </cell>
        </row>
        <row r="31">
          <cell r="A31" t="str">
            <v>275</v>
          </cell>
          <cell r="B31" t="str">
            <v>Міністерство регіонального розвитку, будівництва та житлово-комунального господарства України</v>
          </cell>
        </row>
        <row r="32">
          <cell r="A32" t="str">
            <v>276</v>
          </cell>
          <cell r="B32" t="str">
            <v>Міністерство регіонального розвитку, будівництва та житлово-комунального господарства України (загальнодержавні витрати)</v>
          </cell>
        </row>
        <row r="33">
          <cell r="A33" t="str">
            <v>280</v>
          </cell>
          <cell r="B33" t="str">
            <v>Міністерство аграрної політики та продовольства України</v>
          </cell>
        </row>
        <row r="34">
          <cell r="A34" t="str">
            <v>310</v>
          </cell>
          <cell r="B34" t="str">
            <v>Міністерство інфраструктури України</v>
          </cell>
        </row>
        <row r="35">
          <cell r="A35" t="str">
            <v>311</v>
          </cell>
          <cell r="B35" t="str">
            <v>Державне агентство автомобільних доріг України</v>
          </cell>
        </row>
        <row r="36">
          <cell r="A36" t="str">
            <v>312</v>
          </cell>
          <cell r="B36" t="str">
            <v>Міністерство інфраструктури України (загальнодержавні витрати)</v>
          </cell>
        </row>
        <row r="37">
          <cell r="A37" t="str">
            <v>313</v>
          </cell>
          <cell r="B37" t="str">
            <v>Державне агентство автомобільних доріг України (загальнодержавні витрати)</v>
          </cell>
        </row>
        <row r="38">
          <cell r="A38" t="str">
            <v>320</v>
          </cell>
          <cell r="B38" t="str">
            <v>Міністерство надзвичайних ситуацій України</v>
          </cell>
        </row>
        <row r="39">
          <cell r="A39" t="str">
            <v>321</v>
          </cell>
          <cell r="B39" t="str">
            <v>Міністерство надзвичайних ситуацій України (загальнодержавні витрати)</v>
          </cell>
        </row>
        <row r="40">
          <cell r="A40" t="str">
            <v>340</v>
          </cell>
          <cell r="B40" t="str">
            <v>Міністерство молоді та спорту України</v>
          </cell>
        </row>
        <row r="41">
          <cell r="A41" t="str">
            <v>341</v>
          </cell>
          <cell r="B41" t="str">
            <v>Міністерство молоді та спорту України (загальнодержавні витрати)</v>
          </cell>
        </row>
        <row r="42">
          <cell r="A42" t="str">
            <v>350</v>
          </cell>
          <cell r="B42" t="str">
            <v>Міністерство фінансів України</v>
          </cell>
        </row>
        <row r="43">
          <cell r="A43" t="str">
            <v>351</v>
          </cell>
          <cell r="B43" t="str">
            <v>Міністерство фінансів України (загальнодержавні витрати)</v>
          </cell>
        </row>
        <row r="44">
          <cell r="A44" t="str">
            <v>360</v>
          </cell>
          <cell r="B44" t="str">
            <v>Міністерство юстиції України</v>
          </cell>
        </row>
        <row r="45">
          <cell r="A45" t="str">
            <v>380</v>
          </cell>
          <cell r="B45" t="str">
            <v>Міністерство інформаційної політики України</v>
          </cell>
        </row>
        <row r="46">
          <cell r="A46" t="str">
            <v>527</v>
          </cell>
          <cell r="B46" t="str">
            <v>Державна інспекція ядерного регулювання України</v>
          </cell>
        </row>
        <row r="47">
          <cell r="A47" t="str">
            <v>534</v>
          </cell>
          <cell r="B47" t="str">
            <v>Адміністрація Державної прикордонної служби України</v>
          </cell>
        </row>
        <row r="48">
          <cell r="A48" t="str">
            <v>550</v>
          </cell>
          <cell r="B48" t="str">
            <v>Національна комісія, що здійснює державне регулювання у сфері ринків фінансових послуг</v>
          </cell>
        </row>
        <row r="49">
          <cell r="A49" t="str">
            <v>555</v>
          </cell>
          <cell r="B49" t="str">
            <v>Державна служба України з контролю за наркотиками</v>
          </cell>
        </row>
        <row r="50">
          <cell r="A50" t="str">
            <v>556</v>
          </cell>
          <cell r="B50" t="str">
            <v>Національна комісія, що здійснює державне регулювання у сфері зв'язку та інформатизації</v>
          </cell>
        </row>
        <row r="51">
          <cell r="A51" t="str">
            <v>596</v>
          </cell>
          <cell r="B51" t="str">
            <v>Головне управління розвідки Міністерства оборони України</v>
          </cell>
        </row>
        <row r="52">
          <cell r="A52" t="str">
            <v>598</v>
          </cell>
          <cell r="B52" t="str">
            <v>Вища рада юстиції</v>
          </cell>
        </row>
        <row r="53">
          <cell r="A53" t="str">
            <v>599</v>
          </cell>
          <cell r="B53" t="str">
            <v>Секретаріат Уповноваженого Верховної Ради України з прав людини</v>
          </cell>
        </row>
        <row r="54">
          <cell r="A54" t="str">
            <v>601</v>
          </cell>
          <cell r="B54" t="str">
            <v>Антимонопольний комітет України</v>
          </cell>
        </row>
        <row r="55">
          <cell r="A55" t="str">
            <v>612</v>
          </cell>
          <cell r="B55" t="str">
            <v>Національне агентство України з питань державної служби</v>
          </cell>
        </row>
        <row r="56">
          <cell r="A56" t="str">
            <v>615</v>
          </cell>
          <cell r="B56" t="str">
            <v>Національна комісія з цінних паперів та фондового ринку</v>
          </cell>
        </row>
        <row r="57">
          <cell r="A57" t="str">
            <v>632</v>
          </cell>
          <cell r="B57" t="str">
            <v>Національне антикорупційне бюро України</v>
          </cell>
        </row>
        <row r="58">
          <cell r="A58" t="str">
            <v>633</v>
          </cell>
          <cell r="B58" t="str">
            <v>Національне агентство з питань запобігання корупції</v>
          </cell>
        </row>
        <row r="59">
          <cell r="A59" t="str">
            <v>634</v>
          </cell>
          <cell r="B59" t="str">
            <v>Національна комісія, що здійснює державне регулювання у сферах енергетики та комунальних послуг</v>
          </cell>
        </row>
        <row r="60">
          <cell r="A60" t="str">
            <v>637</v>
          </cell>
          <cell r="B60" t="str">
            <v>Національна комісія, що здійснює державне регулювання у сфері енергетики</v>
          </cell>
        </row>
        <row r="61">
          <cell r="A61" t="str">
            <v>638</v>
          </cell>
          <cell r="B61" t="str">
            <v>Державне космічне агентство України</v>
          </cell>
        </row>
        <row r="62">
          <cell r="A62" t="str">
            <v>643</v>
          </cell>
          <cell r="B62" t="str">
            <v>Нацiональне агентство України з питань виявлення, розшуку та управлiння активами, одержаними вiд корупцiйних та iнших злочинiв</v>
          </cell>
        </row>
        <row r="63">
          <cell r="A63" t="str">
            <v>644</v>
          </cell>
          <cell r="B63" t="str">
            <v>Національна рада України з питань телебачення і радіомовлення</v>
          </cell>
        </row>
        <row r="64">
          <cell r="A64" t="str">
            <v>645</v>
          </cell>
          <cell r="B64" t="str">
            <v>Національна комісія, що здійснює державне регулювання у сфері комунальних послуг</v>
          </cell>
        </row>
        <row r="65">
          <cell r="A65" t="str">
            <v>650</v>
          </cell>
          <cell r="B65" t="str">
            <v>Рада національної безпеки і оборони України</v>
          </cell>
        </row>
        <row r="66">
          <cell r="A66" t="str">
            <v>651</v>
          </cell>
          <cell r="B66" t="str">
            <v>Рахункова палата</v>
          </cell>
        </row>
        <row r="67">
          <cell r="A67" t="str">
            <v>652</v>
          </cell>
          <cell r="B67" t="str">
            <v>Служба безпеки України</v>
          </cell>
        </row>
        <row r="68">
          <cell r="A68" t="str">
            <v>654</v>
          </cell>
          <cell r="B68" t="str">
            <v>Національна академія наук України</v>
          </cell>
        </row>
        <row r="69">
          <cell r="A69" t="str">
            <v>655</v>
          </cell>
          <cell r="B69" t="str">
            <v>Національна академія педагогічних наук України</v>
          </cell>
        </row>
        <row r="70">
          <cell r="A70" t="str">
            <v>656</v>
          </cell>
          <cell r="B70" t="str">
            <v>Національна академія медичних наук України</v>
          </cell>
        </row>
        <row r="71">
          <cell r="A71" t="str">
            <v>657</v>
          </cell>
          <cell r="B71" t="str">
            <v>Національна академія мистецтв України</v>
          </cell>
        </row>
        <row r="72">
          <cell r="A72" t="str">
            <v>658</v>
          </cell>
          <cell r="B72" t="str">
            <v>Національна академія правових наук України</v>
          </cell>
        </row>
        <row r="73">
          <cell r="A73" t="str">
            <v>659</v>
          </cell>
          <cell r="B73" t="str">
            <v>Національна академія аграрних наук України</v>
          </cell>
        </row>
        <row r="74">
          <cell r="A74" t="str">
            <v>660</v>
          </cell>
          <cell r="B74" t="str">
            <v>Управління державної охорони України</v>
          </cell>
        </row>
        <row r="75">
          <cell r="A75" t="str">
            <v>661</v>
          </cell>
          <cell r="B75" t="str">
            <v>Фонд державного майна України</v>
          </cell>
        </row>
        <row r="76">
          <cell r="A76" t="str">
            <v>662</v>
          </cell>
          <cell r="B76" t="str">
            <v>Служба зовнішньої розвідки України</v>
          </cell>
        </row>
        <row r="77">
          <cell r="A77" t="str">
            <v>664</v>
          </cell>
          <cell r="B77" t="str">
            <v>Адміністрація Державної служби спеціального зв'язку та захисту інформації України</v>
          </cell>
        </row>
        <row r="78">
          <cell r="A78" t="str">
            <v>665</v>
          </cell>
          <cell r="B78" t="str">
            <v>Національне агентство з питань підготовки та проведення в Україні фінальної частини чемпіонату Європи2012 року з футболу та реалізації інфраструктурних проектів</v>
          </cell>
        </row>
        <row r="79">
          <cell r="A79" t="str">
            <v>673</v>
          </cell>
          <cell r="B79" t="str">
            <v>Центральна виборча комісія</v>
          </cell>
        </row>
        <row r="80">
          <cell r="A80" t="str">
            <v>674</v>
          </cell>
          <cell r="B80" t="str">
            <v>Центральна виборча комісія (загальнодержавні витрати)</v>
          </cell>
        </row>
        <row r="81">
          <cell r="A81" t="str">
            <v>680</v>
          </cell>
          <cell r="B81" t="str">
            <v>Національна акціонерна компанія "Украгролізинг"</v>
          </cell>
        </row>
        <row r="82">
          <cell r="A82" t="str">
            <v>771</v>
          </cell>
          <cell r="B82" t="str">
            <v>Рада міністрів Автономної Республіки Крим</v>
          </cell>
        </row>
        <row r="83">
          <cell r="A83" t="str">
            <v>772</v>
          </cell>
          <cell r="B83" t="str">
            <v>Вінницька обласна державна адміністрація</v>
          </cell>
        </row>
        <row r="84">
          <cell r="A84" t="str">
            <v>773</v>
          </cell>
          <cell r="B84" t="str">
            <v>Волинська обласна державна адміністрація</v>
          </cell>
        </row>
        <row r="85">
          <cell r="A85" t="str">
            <v>774</v>
          </cell>
          <cell r="B85" t="str">
            <v>Дніпропетровська обласна державна адміністрація</v>
          </cell>
        </row>
        <row r="86">
          <cell r="A86" t="str">
            <v>775</v>
          </cell>
          <cell r="B86" t="str">
            <v>Донецька обласна державна адміністрація</v>
          </cell>
        </row>
        <row r="87">
          <cell r="A87" t="str">
            <v>776</v>
          </cell>
          <cell r="B87" t="str">
            <v>Житомирська обласна державна адміністрація</v>
          </cell>
        </row>
        <row r="88">
          <cell r="A88" t="str">
            <v>777</v>
          </cell>
          <cell r="B88" t="str">
            <v>Закарпатська обласна державна адміністрація</v>
          </cell>
        </row>
        <row r="89">
          <cell r="A89" t="str">
            <v>778</v>
          </cell>
          <cell r="B89" t="str">
            <v>Запорізька обласна державна адміністрація</v>
          </cell>
        </row>
        <row r="90">
          <cell r="A90" t="str">
            <v>779</v>
          </cell>
          <cell r="B90" t="str">
            <v>Івано-Франківська обласна державна адміністрація</v>
          </cell>
        </row>
        <row r="91">
          <cell r="A91" t="str">
            <v>780</v>
          </cell>
          <cell r="B91" t="str">
            <v>Київська обласна державна адміністрація</v>
          </cell>
        </row>
        <row r="92">
          <cell r="A92" t="str">
            <v>781</v>
          </cell>
          <cell r="B92" t="str">
            <v>Кіровоградська обласна державна адміністрація</v>
          </cell>
        </row>
        <row r="93">
          <cell r="A93" t="str">
            <v>782</v>
          </cell>
          <cell r="B93" t="str">
            <v>Луганська обласна державна адміністрація</v>
          </cell>
        </row>
        <row r="94">
          <cell r="A94" t="str">
            <v>783</v>
          </cell>
          <cell r="B94" t="str">
            <v>Львівська обласна державна адміністрація</v>
          </cell>
        </row>
        <row r="95">
          <cell r="A95" t="str">
            <v>784</v>
          </cell>
          <cell r="B95" t="str">
            <v>Миколаївська обласна державна адміністрація</v>
          </cell>
        </row>
        <row r="96">
          <cell r="A96" t="str">
            <v>785</v>
          </cell>
          <cell r="B96" t="str">
            <v>Одеська обласна державна адміністрація</v>
          </cell>
        </row>
        <row r="97">
          <cell r="A97" t="str">
            <v>786</v>
          </cell>
          <cell r="B97" t="str">
            <v>Полтавська обласна державна адміністрація</v>
          </cell>
        </row>
        <row r="98">
          <cell r="A98" t="str">
            <v>787</v>
          </cell>
          <cell r="B98" t="str">
            <v>Рівненська обласна державна адміністрація</v>
          </cell>
        </row>
        <row r="99">
          <cell r="A99" t="str">
            <v>788</v>
          </cell>
          <cell r="B99" t="str">
            <v>Сумська обласна державна адміністрація</v>
          </cell>
        </row>
        <row r="100">
          <cell r="A100" t="str">
            <v>789</v>
          </cell>
          <cell r="B100" t="str">
            <v>Тернопільська обласна державна адміністрація</v>
          </cell>
        </row>
        <row r="101">
          <cell r="A101" t="str">
            <v>790</v>
          </cell>
          <cell r="B101" t="str">
            <v>Харківська обласна державна адміністрація</v>
          </cell>
        </row>
        <row r="102">
          <cell r="A102" t="str">
            <v>791</v>
          </cell>
          <cell r="B102" t="str">
            <v>Херсонська обласна державна адміністрація</v>
          </cell>
        </row>
        <row r="103">
          <cell r="A103" t="str">
            <v>792</v>
          </cell>
          <cell r="B103" t="str">
            <v>Хмельницька обласна державна адміністрація</v>
          </cell>
        </row>
        <row r="104">
          <cell r="A104" t="str">
            <v>793</v>
          </cell>
          <cell r="B104" t="str">
            <v>Черкаська обласна державна адміністрація</v>
          </cell>
        </row>
        <row r="105">
          <cell r="A105" t="str">
            <v>794</v>
          </cell>
          <cell r="B105" t="str">
            <v>Чернівецька обласна державна адміністрація</v>
          </cell>
        </row>
        <row r="106">
          <cell r="A106" t="str">
            <v>795</v>
          </cell>
          <cell r="B106" t="str">
            <v>Чернігівська обласна державна адміністрація</v>
          </cell>
        </row>
        <row r="107">
          <cell r="A107" t="str">
            <v>796</v>
          </cell>
          <cell r="B107" t="str">
            <v>Київська міська державна админістрація</v>
          </cell>
        </row>
        <row r="108">
          <cell r="A108" t="str">
            <v>797</v>
          </cell>
          <cell r="B108" t="str">
            <v>Севастопольська міська державна адміністрація</v>
          </cell>
        </row>
        <row r="109">
          <cell r="A109" t="str">
            <v>868</v>
          </cell>
          <cell r="B109" t="str">
            <v>Державна регуляторна служба України</v>
          </cell>
        </row>
        <row r="110">
          <cell r="A110" t="str">
            <v>-</v>
          </cell>
          <cell r="B110" t="str">
            <v>-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3"/>
  <sheetViews>
    <sheetView tabSelected="1" topLeftCell="A5" zoomScaleNormal="100" workbookViewId="0">
      <selection activeCell="J34" sqref="J34"/>
    </sheetView>
  </sheetViews>
  <sheetFormatPr defaultRowHeight="15" x14ac:dyDescent="0.25"/>
  <cols>
    <col min="1" max="1" width="58.7109375" customWidth="1"/>
    <col min="2" max="2" width="5" customWidth="1"/>
    <col min="3" max="3" width="4" customWidth="1"/>
    <col min="4" max="4" width="11.28515625" customWidth="1"/>
    <col min="5" max="5" width="10.28515625" customWidth="1"/>
    <col min="6" max="6" width="8.28515625" customWidth="1"/>
    <col min="7" max="7" width="7" customWidth="1"/>
    <col min="8" max="8" width="6" customWidth="1"/>
    <col min="9" max="9" width="11.85546875" customWidth="1"/>
    <col min="10" max="10" width="11.7109375" customWidth="1"/>
    <col min="11" max="11" width="9.7109375" customWidth="1"/>
    <col min="12" max="12" width="12" hidden="1" customWidth="1"/>
    <col min="13" max="13" width="9.85546875" customWidth="1"/>
    <col min="14" max="14" width="7.140625" customWidth="1"/>
  </cols>
  <sheetData>
    <row r="1" spans="1:16" s="1" customFormat="1" ht="15" customHeight="1" x14ac:dyDescent="0.25">
      <c r="I1" s="2" t="s">
        <v>0</v>
      </c>
      <c r="J1" s="2"/>
      <c r="K1" s="2"/>
      <c r="L1" s="2"/>
      <c r="M1" s="2"/>
      <c r="N1" s="2"/>
    </row>
    <row r="2" spans="1:16" s="1" customFormat="1" ht="27.75" customHeight="1" x14ac:dyDescent="0.25">
      <c r="H2" s="3"/>
      <c r="I2" s="2"/>
      <c r="J2" s="2"/>
      <c r="K2" s="2"/>
      <c r="L2" s="2"/>
      <c r="M2" s="2"/>
      <c r="N2" s="2"/>
    </row>
    <row r="3" spans="1:16" s="1" customFormat="1" ht="3" hidden="1" customHeight="1" x14ac:dyDescent="0.25">
      <c r="H3" s="3"/>
      <c r="I3" s="2"/>
      <c r="J3" s="2"/>
      <c r="K3" s="2"/>
      <c r="L3" s="2"/>
      <c r="M3" s="2"/>
      <c r="N3" s="2"/>
    </row>
    <row r="4" spans="1:16" s="1" customFormat="1" x14ac:dyDescent="0.25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  <c r="P4" s="5"/>
    </row>
    <row r="5" spans="1:16" s="1" customFormat="1" ht="15" customHeight="1" x14ac:dyDescent="0.25">
      <c r="A5" s="6" t="str">
        <f>IF([1]ЗАПОЛНИТЬ!$F$7=1,CONCATENATE([1]шапки!A5),CONCATENATE([1]шапки!A5,[1]шапки!C5))</f>
        <v xml:space="preserve">про надходження і використання інших надходжень спеціального фонду (форма№ 4-3д, </v>
      </c>
      <c r="B5" s="6"/>
      <c r="C5" s="6"/>
      <c r="D5" s="6"/>
      <c r="E5" s="6"/>
      <c r="F5" s="6"/>
      <c r="G5" s="6"/>
      <c r="H5" s="6"/>
      <c r="I5" s="7" t="str">
        <f>IF([1]ЗАПОЛНИТЬ!$F$7=1,[1]шапки!C5,[1]шапки!D5)</f>
        <v>№ 4-3м)</v>
      </c>
      <c r="J5" s="5" t="str">
        <f>IF([1]ЗАПОЛНИТЬ!$F$7=1,[1]шапки!D5,"")</f>
        <v/>
      </c>
      <c r="K5" s="5"/>
      <c r="L5" s="8"/>
      <c r="M5" s="8"/>
      <c r="N5" s="5"/>
      <c r="O5" s="5"/>
      <c r="P5" s="5"/>
    </row>
    <row r="6" spans="1:16" s="1" customFormat="1" ht="13.5" customHeight="1" x14ac:dyDescent="0.25">
      <c r="A6" s="4" t="s">
        <v>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6" s="9" customFormat="1" ht="11.25" hidden="1" x14ac:dyDescent="0.2"/>
    <row r="8" spans="1:16" s="9" customFormat="1" ht="9.75" customHeight="1" x14ac:dyDescent="0.2">
      <c r="M8" s="10" t="s">
        <v>3</v>
      </c>
      <c r="N8" s="10"/>
    </row>
    <row r="9" spans="1:16" s="9" customFormat="1" ht="22.5" customHeight="1" x14ac:dyDescent="0.2">
      <c r="A9" s="11" t="s">
        <v>4</v>
      </c>
      <c r="B9" s="12" t="str">
        <f>[1]ЗАПОЛНИТЬ!B3</f>
        <v>Управління освіти виконавчого комітету Ковельської міської ради</v>
      </c>
      <c r="C9" s="12"/>
      <c r="D9" s="12"/>
      <c r="E9" s="12"/>
      <c r="F9" s="12"/>
      <c r="G9" s="12"/>
      <c r="H9" s="12"/>
      <c r="I9" s="12"/>
      <c r="J9" s="12"/>
      <c r="K9" s="13" t="str">
        <f>[1]ЗАПОЛНИТЬ!A13</f>
        <v>за ЄДРПОУ</v>
      </c>
      <c r="M9" s="14" t="str">
        <f>[1]ЗАПОЛНИТЬ!B13</f>
        <v>02141680</v>
      </c>
      <c r="N9" s="14"/>
    </row>
    <row r="10" spans="1:16" s="9" customFormat="1" ht="11.25" customHeight="1" x14ac:dyDescent="0.2">
      <c r="A10" s="15" t="s">
        <v>5</v>
      </c>
      <c r="B10" s="16" t="str">
        <f>[1]ЗАПОЛНИТЬ!B5</f>
        <v>м.Ковель,вул.Незалежності,101</v>
      </c>
      <c r="C10" s="16"/>
      <c r="D10" s="16"/>
      <c r="E10" s="16"/>
      <c r="F10" s="16"/>
      <c r="G10" s="16"/>
      <c r="H10" s="16"/>
      <c r="I10" s="16"/>
      <c r="J10" s="16"/>
      <c r="K10" s="13" t="str">
        <f>[1]ЗАПОЛНИТЬ!A14</f>
        <v>за КОАТУУ</v>
      </c>
      <c r="M10" s="14">
        <f>[1]ЗАПОЛНИТЬ!B14</f>
        <v>710400000</v>
      </c>
      <c r="N10" s="14"/>
    </row>
    <row r="11" spans="1:16" s="9" customFormat="1" ht="11.25" customHeight="1" x14ac:dyDescent="0.2">
      <c r="A11" s="15" t="str">
        <f>[1]Ф.4.2.КФК15!A11</f>
        <v>Організаційно-правова форма господарювання</v>
      </c>
      <c r="B11" s="16" t="str">
        <f>[1]ЗАПОЛНИТЬ!D15</f>
        <v>Орган місцевого самоврядування</v>
      </c>
      <c r="C11" s="16"/>
      <c r="D11" s="16"/>
      <c r="E11" s="16"/>
      <c r="F11" s="16"/>
      <c r="G11" s="16"/>
      <c r="H11" s="16"/>
      <c r="I11" s="16"/>
      <c r="J11" s="16"/>
      <c r="K11" s="13" t="str">
        <f>[1]ЗАПОЛНИТЬ!A15</f>
        <v>за КОПФГ</v>
      </c>
      <c r="M11" s="17">
        <f>[1]ЗАПОЛНИТЬ!B15</f>
        <v>420</v>
      </c>
      <c r="N11" s="17"/>
    </row>
    <row r="12" spans="1:16" s="9" customFormat="1" ht="11.25" customHeight="1" x14ac:dyDescent="0.2">
      <c r="A12" s="18" t="s">
        <v>6</v>
      </c>
      <c r="B12" s="18"/>
      <c r="C12" s="19"/>
      <c r="D12" s="20" t="str">
        <f>[1]ЗАПОЛНИТЬ!H9</f>
        <v>-</v>
      </c>
      <c r="E12" s="21" t="str">
        <f>IF(D12&gt;0,VLOOKUP(D12,'[1]ДовидникКВК(ГОС)'!A$1:B$65536,2,FALSE),"")</f>
        <v>-</v>
      </c>
      <c r="F12" s="21"/>
      <c r="G12" s="21"/>
      <c r="H12" s="21"/>
      <c r="I12" s="21"/>
      <c r="J12" s="21"/>
      <c r="K12" s="22"/>
      <c r="L12" s="23"/>
      <c r="M12" s="23"/>
      <c r="N12" s="24"/>
    </row>
    <row r="13" spans="1:16" s="9" customFormat="1" ht="11.25" x14ac:dyDescent="0.2">
      <c r="A13" s="25" t="s">
        <v>7</v>
      </c>
      <c r="B13" s="25"/>
      <c r="C13" s="19"/>
      <c r="D13" s="26"/>
      <c r="E13" s="27" t="str">
        <f>IF(D13&gt;0,VLOOKUP(D13,[1]ДовидникКПК!B$1:C$65536,2,FALSE),"")</f>
        <v/>
      </c>
      <c r="F13" s="27"/>
      <c r="G13" s="27"/>
      <c r="H13" s="27"/>
      <c r="I13" s="27"/>
      <c r="J13" s="27"/>
      <c r="K13" s="27"/>
      <c r="L13" s="27"/>
      <c r="M13" s="27"/>
      <c r="N13" s="24"/>
    </row>
    <row r="14" spans="1:16" s="9" customFormat="1" ht="12" customHeight="1" x14ac:dyDescent="0.2">
      <c r="A14" s="25" t="s">
        <v>8</v>
      </c>
      <c r="B14" s="25"/>
      <c r="C14" s="19"/>
      <c r="D14" s="28">
        <v>6</v>
      </c>
      <c r="E14" s="29" t="str">
        <f>[1]ЗАПОЛНИТЬ!I10</f>
        <v>Орган з питань освіти і науки,молоді та спорту</v>
      </c>
      <c r="F14" s="29"/>
      <c r="G14" s="29"/>
      <c r="H14" s="29"/>
      <c r="I14" s="29"/>
      <c r="J14" s="29"/>
      <c r="K14" s="29"/>
      <c r="L14" s="29"/>
      <c r="M14" s="29"/>
      <c r="N14" s="24"/>
    </row>
    <row r="15" spans="1:16" s="9" customFormat="1" ht="43.5" customHeight="1" x14ac:dyDescent="0.35">
      <c r="A15" s="25" t="s">
        <v>9</v>
      </c>
      <c r="B15" s="25"/>
      <c r="C15" s="19"/>
      <c r="D15" s="30" t="s">
        <v>10</v>
      </c>
      <c r="E15" s="31" t="s">
        <v>11</v>
      </c>
      <c r="F15" s="31"/>
      <c r="G15" s="31"/>
      <c r="H15" s="31"/>
      <c r="I15" s="31"/>
      <c r="J15" s="31"/>
      <c r="K15" s="31"/>
      <c r="L15" s="31"/>
      <c r="M15" s="31"/>
      <c r="N15" s="24"/>
    </row>
    <row r="16" spans="1:16" s="9" customFormat="1" ht="11.25" x14ac:dyDescent="0.2">
      <c r="A16" s="32" t="s">
        <v>12</v>
      </c>
    </row>
    <row r="17" spans="1:14" s="9" customFormat="1" ht="12" thickBot="1" x14ac:dyDescent="0.25">
      <c r="A17" s="32" t="s">
        <v>13</v>
      </c>
    </row>
    <row r="18" spans="1:14" s="9" customFormat="1" ht="20.25" customHeight="1" thickTop="1" thickBot="1" x14ac:dyDescent="0.25">
      <c r="A18" s="33" t="s">
        <v>14</v>
      </c>
      <c r="B18" s="34" t="s">
        <v>15</v>
      </c>
      <c r="C18" s="34" t="s">
        <v>16</v>
      </c>
      <c r="D18" s="34" t="s">
        <v>17</v>
      </c>
      <c r="E18" s="34" t="s">
        <v>18</v>
      </c>
      <c r="F18" s="34" t="s">
        <v>19</v>
      </c>
      <c r="G18" s="34"/>
      <c r="H18" s="34" t="s">
        <v>20</v>
      </c>
      <c r="I18" s="34" t="s">
        <v>21</v>
      </c>
      <c r="J18" s="34" t="s">
        <v>22</v>
      </c>
      <c r="K18" s="34"/>
      <c r="L18" s="34" t="s">
        <v>23</v>
      </c>
      <c r="M18" s="34" t="s">
        <v>24</v>
      </c>
      <c r="N18" s="34"/>
    </row>
    <row r="19" spans="1:14" s="9" customFormat="1" ht="12.75" thickTop="1" thickBot="1" x14ac:dyDescent="0.25">
      <c r="A19" s="33"/>
      <c r="B19" s="34"/>
      <c r="C19" s="34"/>
      <c r="D19" s="34"/>
      <c r="E19" s="34"/>
      <c r="F19" s="34" t="s">
        <v>25</v>
      </c>
      <c r="G19" s="35" t="s">
        <v>26</v>
      </c>
      <c r="H19" s="34"/>
      <c r="I19" s="34"/>
      <c r="J19" s="34" t="s">
        <v>25</v>
      </c>
      <c r="K19" s="35" t="s">
        <v>27</v>
      </c>
      <c r="L19" s="34"/>
      <c r="M19" s="34" t="s">
        <v>25</v>
      </c>
      <c r="N19" s="36" t="s">
        <v>26</v>
      </c>
    </row>
    <row r="20" spans="1:14" s="9" customFormat="1" ht="26.25" customHeight="1" thickTop="1" thickBot="1" x14ac:dyDescent="0.25">
      <c r="A20" s="33"/>
      <c r="B20" s="34"/>
      <c r="C20" s="34"/>
      <c r="D20" s="34"/>
      <c r="E20" s="34"/>
      <c r="F20" s="34"/>
      <c r="G20" s="35"/>
      <c r="H20" s="34"/>
      <c r="I20" s="34"/>
      <c r="J20" s="34"/>
      <c r="K20" s="35"/>
      <c r="L20" s="34"/>
      <c r="M20" s="34"/>
      <c r="N20" s="36"/>
    </row>
    <row r="21" spans="1:14" s="9" customFormat="1" ht="12.75" thickTop="1" thickBot="1" x14ac:dyDescent="0.25">
      <c r="A21" s="37">
        <v>1</v>
      </c>
      <c r="B21" s="37">
        <v>2</v>
      </c>
      <c r="C21" s="37">
        <v>3</v>
      </c>
      <c r="D21" s="37">
        <v>4</v>
      </c>
      <c r="E21" s="37">
        <v>5</v>
      </c>
      <c r="F21" s="37">
        <v>6</v>
      </c>
      <c r="G21" s="37">
        <v>7</v>
      </c>
      <c r="H21" s="37">
        <v>8</v>
      </c>
      <c r="I21" s="37">
        <v>9</v>
      </c>
      <c r="J21" s="37">
        <v>10</v>
      </c>
      <c r="K21" s="37">
        <v>11</v>
      </c>
      <c r="L21" s="37">
        <v>12</v>
      </c>
      <c r="M21" s="37">
        <v>13</v>
      </c>
      <c r="N21" s="37">
        <v>14</v>
      </c>
    </row>
    <row r="22" spans="1:14" s="9" customFormat="1" ht="12.75" thickTop="1" thickBot="1" x14ac:dyDescent="0.25">
      <c r="A22" s="38" t="s">
        <v>28</v>
      </c>
      <c r="B22" s="38" t="s">
        <v>29</v>
      </c>
      <c r="C22" s="39" t="s">
        <v>30</v>
      </c>
      <c r="D22" s="40">
        <f>D24</f>
        <v>330515</v>
      </c>
      <c r="E22" s="40">
        <f>E24</f>
        <v>199759</v>
      </c>
      <c r="F22" s="40">
        <f t="shared" ref="F22:L22" si="0">F24+F59+F79+F84</f>
        <v>0</v>
      </c>
      <c r="G22" s="40">
        <f t="shared" si="0"/>
        <v>0</v>
      </c>
      <c r="H22" s="40">
        <f t="shared" si="0"/>
        <v>0</v>
      </c>
      <c r="I22" s="40">
        <f t="shared" si="0"/>
        <v>205117.16</v>
      </c>
      <c r="J22" s="40">
        <f t="shared" si="0"/>
        <v>205117.16</v>
      </c>
      <c r="K22" s="40">
        <f t="shared" si="0"/>
        <v>0</v>
      </c>
      <c r="L22" s="40">
        <f t="shared" si="0"/>
        <v>0</v>
      </c>
      <c r="M22" s="40">
        <f>F22-H22+I22-J22</f>
        <v>0</v>
      </c>
      <c r="N22" s="40">
        <f>N24+N59+N79+N84</f>
        <v>0</v>
      </c>
    </row>
    <row r="23" spans="1:14" s="9" customFormat="1" ht="12.75" thickTop="1" thickBot="1" x14ac:dyDescent="0.25">
      <c r="A23" s="41" t="s">
        <v>31</v>
      </c>
      <c r="B23" s="38"/>
      <c r="C23" s="39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</row>
    <row r="24" spans="1:14" s="9" customFormat="1" ht="12.75" thickTop="1" thickBot="1" x14ac:dyDescent="0.25">
      <c r="A24" s="41" t="s">
        <v>32</v>
      </c>
      <c r="B24" s="38">
        <v>2000</v>
      </c>
      <c r="C24" s="39" t="s">
        <v>33</v>
      </c>
      <c r="D24" s="40">
        <f t="shared" ref="D24:J24" si="1">D25+D30+D47+D50+D54+D58</f>
        <v>330515</v>
      </c>
      <c r="E24" s="40">
        <f>E33</f>
        <v>199759</v>
      </c>
      <c r="F24" s="40">
        <f>F25+F30+F47+F50+F54+F58</f>
        <v>0</v>
      </c>
      <c r="G24" s="40">
        <f>G25+G30+G47+G50+G54+G58</f>
        <v>0</v>
      </c>
      <c r="H24" s="40">
        <f t="shared" si="1"/>
        <v>0</v>
      </c>
      <c r="I24" s="40">
        <f t="shared" si="1"/>
        <v>205117.16</v>
      </c>
      <c r="J24" s="40">
        <f t="shared" si="1"/>
        <v>205117.16</v>
      </c>
      <c r="K24" s="40">
        <f>K25+K30+K47+K50+K54+K58</f>
        <v>0</v>
      </c>
      <c r="L24" s="40">
        <f>L25+L30+L47+L50+L54+L58</f>
        <v>0</v>
      </c>
      <c r="M24" s="40">
        <f>F24-H24+I24-J24</f>
        <v>0</v>
      </c>
      <c r="N24" s="40">
        <f>N25+N30+N47+N50+N54+N58</f>
        <v>0</v>
      </c>
    </row>
    <row r="25" spans="1:14" s="9" customFormat="1" ht="12.75" thickTop="1" thickBot="1" x14ac:dyDescent="0.25">
      <c r="A25" s="42" t="s">
        <v>34</v>
      </c>
      <c r="B25" s="38">
        <v>2100</v>
      </c>
      <c r="C25" s="39" t="s">
        <v>35</v>
      </c>
      <c r="D25" s="40">
        <f>D26+D29</f>
        <v>0</v>
      </c>
      <c r="E25" s="40">
        <v>0</v>
      </c>
      <c r="F25" s="40">
        <f t="shared" ref="F25:L25" si="2">F26+F29</f>
        <v>0</v>
      </c>
      <c r="G25" s="40">
        <f t="shared" si="2"/>
        <v>0</v>
      </c>
      <c r="H25" s="40">
        <f t="shared" si="2"/>
        <v>0</v>
      </c>
      <c r="I25" s="40">
        <f t="shared" si="2"/>
        <v>0</v>
      </c>
      <c r="J25" s="40">
        <f t="shared" si="2"/>
        <v>0</v>
      </c>
      <c r="K25" s="40">
        <f t="shared" si="2"/>
        <v>0</v>
      </c>
      <c r="L25" s="40">
        <f t="shared" si="2"/>
        <v>0</v>
      </c>
      <c r="M25" s="40">
        <f t="shared" ref="M25:M85" si="3">F25-H25+I25-J25</f>
        <v>0</v>
      </c>
      <c r="N25" s="40">
        <f>N26+N29</f>
        <v>0</v>
      </c>
    </row>
    <row r="26" spans="1:14" s="9" customFormat="1" ht="12.75" thickTop="1" thickBot="1" x14ac:dyDescent="0.25">
      <c r="A26" s="43" t="s">
        <v>36</v>
      </c>
      <c r="B26" s="44">
        <v>2110</v>
      </c>
      <c r="C26" s="45" t="s">
        <v>37</v>
      </c>
      <c r="D26" s="46">
        <f t="shared" ref="D26:L26" si="4">SUM(D27:D28)</f>
        <v>0</v>
      </c>
      <c r="E26" s="47">
        <v>0</v>
      </c>
      <c r="F26" s="46">
        <f>SUM(F27:F28)</f>
        <v>0</v>
      </c>
      <c r="G26" s="46">
        <f>SUM(G27:G28)</f>
        <v>0</v>
      </c>
      <c r="H26" s="46">
        <f t="shared" si="4"/>
        <v>0</v>
      </c>
      <c r="I26" s="46">
        <f t="shared" si="4"/>
        <v>0</v>
      </c>
      <c r="J26" s="46">
        <f t="shared" si="4"/>
        <v>0</v>
      </c>
      <c r="K26" s="46">
        <f>SUM(K27:K28)</f>
        <v>0</v>
      </c>
      <c r="L26" s="46">
        <f t="shared" si="4"/>
        <v>0</v>
      </c>
      <c r="M26" s="40">
        <f t="shared" si="3"/>
        <v>0</v>
      </c>
      <c r="N26" s="46">
        <f>SUM(N27:N28)</f>
        <v>0</v>
      </c>
    </row>
    <row r="27" spans="1:14" s="9" customFormat="1" ht="12.75" thickTop="1" thickBot="1" x14ac:dyDescent="0.25">
      <c r="A27" s="48" t="s">
        <v>38</v>
      </c>
      <c r="B27" s="41">
        <v>2111</v>
      </c>
      <c r="C27" s="49" t="s">
        <v>39</v>
      </c>
      <c r="D27" s="50">
        <v>0</v>
      </c>
      <c r="E27" s="51">
        <v>0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40">
        <f t="shared" si="3"/>
        <v>0</v>
      </c>
      <c r="N27" s="50">
        <v>0</v>
      </c>
    </row>
    <row r="28" spans="1:14" s="9" customFormat="1" ht="12.75" thickTop="1" thickBot="1" x14ac:dyDescent="0.25">
      <c r="A28" s="48" t="s">
        <v>40</v>
      </c>
      <c r="B28" s="41">
        <v>2112</v>
      </c>
      <c r="C28" s="49" t="s">
        <v>41</v>
      </c>
      <c r="D28" s="50">
        <v>0</v>
      </c>
      <c r="E28" s="51">
        <v>0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40">
        <f t="shared" si="3"/>
        <v>0</v>
      </c>
      <c r="N28" s="50">
        <v>0</v>
      </c>
    </row>
    <row r="29" spans="1:14" s="9" customFormat="1" ht="11.25" customHeight="1" thickTop="1" thickBot="1" x14ac:dyDescent="0.25">
      <c r="A29" s="52" t="s">
        <v>42</v>
      </c>
      <c r="B29" s="44">
        <v>2120</v>
      </c>
      <c r="C29" s="45" t="s">
        <v>43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  <c r="L29" s="47">
        <v>0</v>
      </c>
      <c r="M29" s="40">
        <f t="shared" si="3"/>
        <v>0</v>
      </c>
      <c r="N29" s="47">
        <v>0</v>
      </c>
    </row>
    <row r="30" spans="1:14" s="9" customFormat="1" ht="12.75" thickTop="1" thickBot="1" x14ac:dyDescent="0.25">
      <c r="A30" s="53" t="s">
        <v>44</v>
      </c>
      <c r="B30" s="38">
        <v>2200</v>
      </c>
      <c r="C30" s="39" t="s">
        <v>45</v>
      </c>
      <c r="D30" s="54">
        <f>SUM(D31:D37)+D44</f>
        <v>330515</v>
      </c>
      <c r="E30" s="54">
        <f>E33</f>
        <v>199759</v>
      </c>
      <c r="F30" s="54">
        <f t="shared" ref="F30:L30" si="5">SUM(F31:F37)+F44</f>
        <v>0</v>
      </c>
      <c r="G30" s="54">
        <f t="shared" si="5"/>
        <v>0</v>
      </c>
      <c r="H30" s="54">
        <f t="shared" si="5"/>
        <v>0</v>
      </c>
      <c r="I30" s="54">
        <f t="shared" si="5"/>
        <v>205117.16</v>
      </c>
      <c r="J30" s="54">
        <f t="shared" si="5"/>
        <v>205117.16</v>
      </c>
      <c r="K30" s="54">
        <f t="shared" si="5"/>
        <v>0</v>
      </c>
      <c r="L30" s="54">
        <f t="shared" si="5"/>
        <v>0</v>
      </c>
      <c r="M30" s="40">
        <f t="shared" si="3"/>
        <v>0</v>
      </c>
      <c r="N30" s="54">
        <f>SUM(N31:N37)+N44</f>
        <v>0</v>
      </c>
    </row>
    <row r="31" spans="1:14" s="9" customFormat="1" ht="12.75" thickTop="1" thickBot="1" x14ac:dyDescent="0.25">
      <c r="A31" s="43" t="s">
        <v>46</v>
      </c>
      <c r="B31" s="44">
        <v>2210</v>
      </c>
      <c r="C31" s="45" t="s">
        <v>47</v>
      </c>
      <c r="D31" s="47">
        <v>0</v>
      </c>
      <c r="E31" s="46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  <c r="K31" s="47">
        <v>0</v>
      </c>
      <c r="L31" s="47">
        <v>0</v>
      </c>
      <c r="M31" s="40">
        <f t="shared" si="3"/>
        <v>0</v>
      </c>
      <c r="N31" s="47">
        <v>0</v>
      </c>
    </row>
    <row r="32" spans="1:14" s="9" customFormat="1" ht="12.75" thickTop="1" thickBot="1" x14ac:dyDescent="0.25">
      <c r="A32" s="43" t="s">
        <v>48</v>
      </c>
      <c r="B32" s="44">
        <v>2220</v>
      </c>
      <c r="C32" s="44">
        <v>100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  <c r="M32" s="40">
        <f t="shared" si="3"/>
        <v>0</v>
      </c>
      <c r="N32" s="47">
        <v>0</v>
      </c>
    </row>
    <row r="33" spans="1:14" s="9" customFormat="1" ht="12.75" thickTop="1" thickBot="1" x14ac:dyDescent="0.25">
      <c r="A33" s="43" t="s">
        <v>49</v>
      </c>
      <c r="B33" s="44">
        <v>2230</v>
      </c>
      <c r="C33" s="44">
        <v>110</v>
      </c>
      <c r="D33" s="47">
        <v>330515</v>
      </c>
      <c r="E33" s="47">
        <v>199759</v>
      </c>
      <c r="F33" s="47">
        <v>0</v>
      </c>
      <c r="G33" s="47">
        <v>0</v>
      </c>
      <c r="H33" s="47">
        <v>0</v>
      </c>
      <c r="I33" s="47">
        <v>205117.16</v>
      </c>
      <c r="J33" s="47">
        <v>205117.16</v>
      </c>
      <c r="K33" s="47">
        <v>0</v>
      </c>
      <c r="L33" s="47">
        <v>0</v>
      </c>
      <c r="M33" s="40">
        <f t="shared" si="3"/>
        <v>0</v>
      </c>
      <c r="N33" s="47">
        <v>0</v>
      </c>
    </row>
    <row r="34" spans="1:14" s="9" customFormat="1" ht="12.75" thickTop="1" thickBot="1" x14ac:dyDescent="0.25">
      <c r="A34" s="43" t="s">
        <v>50</v>
      </c>
      <c r="B34" s="44">
        <v>2240</v>
      </c>
      <c r="C34" s="44">
        <v>120</v>
      </c>
      <c r="D34" s="47">
        <v>0</v>
      </c>
      <c r="E34" s="46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0">
        <f t="shared" si="3"/>
        <v>0</v>
      </c>
      <c r="N34" s="47">
        <v>0</v>
      </c>
    </row>
    <row r="35" spans="1:14" s="9" customFormat="1" ht="12.75" thickTop="1" thickBot="1" x14ac:dyDescent="0.25">
      <c r="A35" s="43" t="s">
        <v>51</v>
      </c>
      <c r="B35" s="44">
        <v>2250</v>
      </c>
      <c r="C35" s="44">
        <v>130</v>
      </c>
      <c r="D35" s="47">
        <v>0</v>
      </c>
      <c r="E35" s="46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0</v>
      </c>
      <c r="M35" s="40">
        <f t="shared" si="3"/>
        <v>0</v>
      </c>
      <c r="N35" s="47">
        <v>0</v>
      </c>
    </row>
    <row r="36" spans="1:14" s="9" customFormat="1" ht="12.75" customHeight="1" thickTop="1" thickBot="1" x14ac:dyDescent="0.25">
      <c r="A36" s="52" t="s">
        <v>52</v>
      </c>
      <c r="B36" s="44">
        <v>2260</v>
      </c>
      <c r="C36" s="44">
        <v>140</v>
      </c>
      <c r="D36" s="47">
        <v>0</v>
      </c>
      <c r="E36" s="46">
        <v>0</v>
      </c>
      <c r="F36" s="47">
        <v>0</v>
      </c>
      <c r="G36" s="47">
        <v>0</v>
      </c>
      <c r="H36" s="47">
        <v>0</v>
      </c>
      <c r="I36" s="47">
        <v>0</v>
      </c>
      <c r="J36" s="47">
        <v>0</v>
      </c>
      <c r="K36" s="47">
        <v>0</v>
      </c>
      <c r="L36" s="47">
        <v>0</v>
      </c>
      <c r="M36" s="40">
        <f t="shared" si="3"/>
        <v>0</v>
      </c>
      <c r="N36" s="47">
        <v>0</v>
      </c>
    </row>
    <row r="37" spans="1:14" s="9" customFormat="1" ht="12.75" thickTop="1" thickBot="1" x14ac:dyDescent="0.25">
      <c r="A37" s="52" t="s">
        <v>53</v>
      </c>
      <c r="B37" s="44">
        <v>2270</v>
      </c>
      <c r="C37" s="44">
        <v>150</v>
      </c>
      <c r="D37" s="46">
        <f>SUM(D38:D43)</f>
        <v>0</v>
      </c>
      <c r="E37" s="47">
        <v>0</v>
      </c>
      <c r="F37" s="46">
        <f t="shared" ref="F37:L37" si="6">SUM(F38:F43)</f>
        <v>0</v>
      </c>
      <c r="G37" s="46">
        <f t="shared" si="6"/>
        <v>0</v>
      </c>
      <c r="H37" s="46">
        <f t="shared" si="6"/>
        <v>0</v>
      </c>
      <c r="I37" s="46">
        <f t="shared" si="6"/>
        <v>0</v>
      </c>
      <c r="J37" s="46">
        <f t="shared" si="6"/>
        <v>0</v>
      </c>
      <c r="K37" s="46">
        <f t="shared" si="6"/>
        <v>0</v>
      </c>
      <c r="L37" s="46">
        <f t="shared" si="6"/>
        <v>0</v>
      </c>
      <c r="M37" s="40">
        <f t="shared" si="3"/>
        <v>0</v>
      </c>
      <c r="N37" s="46">
        <f>SUM(N38:N43)</f>
        <v>0</v>
      </c>
    </row>
    <row r="38" spans="1:14" s="9" customFormat="1" ht="12.75" thickTop="1" thickBot="1" x14ac:dyDescent="0.25">
      <c r="A38" s="48" t="s">
        <v>54</v>
      </c>
      <c r="B38" s="41">
        <v>2271</v>
      </c>
      <c r="C38" s="41">
        <v>160</v>
      </c>
      <c r="D38" s="50">
        <v>0</v>
      </c>
      <c r="E38" s="51">
        <v>0</v>
      </c>
      <c r="F38" s="50">
        <v>0</v>
      </c>
      <c r="G38" s="50">
        <v>0</v>
      </c>
      <c r="H38" s="50">
        <v>0</v>
      </c>
      <c r="I38" s="50">
        <v>0</v>
      </c>
      <c r="J38" s="50">
        <v>0</v>
      </c>
      <c r="K38" s="50">
        <v>0</v>
      </c>
      <c r="L38" s="50">
        <v>0</v>
      </c>
      <c r="M38" s="40">
        <f t="shared" si="3"/>
        <v>0</v>
      </c>
      <c r="N38" s="50">
        <v>0</v>
      </c>
    </row>
    <row r="39" spans="1:14" s="9" customFormat="1" ht="12.75" thickTop="1" thickBot="1" x14ac:dyDescent="0.25">
      <c r="A39" s="48" t="s">
        <v>55</v>
      </c>
      <c r="B39" s="41">
        <v>2272</v>
      </c>
      <c r="C39" s="41">
        <v>170</v>
      </c>
      <c r="D39" s="50">
        <v>0</v>
      </c>
      <c r="E39" s="51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40">
        <f t="shared" si="3"/>
        <v>0</v>
      </c>
      <c r="N39" s="50">
        <v>0</v>
      </c>
    </row>
    <row r="40" spans="1:14" s="9" customFormat="1" ht="12.75" thickTop="1" thickBot="1" x14ac:dyDescent="0.25">
      <c r="A40" s="48" t="s">
        <v>56</v>
      </c>
      <c r="B40" s="41">
        <v>2273</v>
      </c>
      <c r="C40" s="41">
        <v>180</v>
      </c>
      <c r="D40" s="50">
        <v>0</v>
      </c>
      <c r="E40" s="51">
        <v>0</v>
      </c>
      <c r="F40" s="50">
        <v>0</v>
      </c>
      <c r="G40" s="50">
        <v>0</v>
      </c>
      <c r="H40" s="50">
        <v>0</v>
      </c>
      <c r="I40" s="50">
        <v>0</v>
      </c>
      <c r="J40" s="50">
        <v>0</v>
      </c>
      <c r="K40" s="50">
        <v>0</v>
      </c>
      <c r="L40" s="50">
        <v>0</v>
      </c>
      <c r="M40" s="40">
        <f t="shared" si="3"/>
        <v>0</v>
      </c>
      <c r="N40" s="50">
        <v>0</v>
      </c>
    </row>
    <row r="41" spans="1:14" s="9" customFormat="1" ht="12.75" thickTop="1" thickBot="1" x14ac:dyDescent="0.25">
      <c r="A41" s="48" t="s">
        <v>57</v>
      </c>
      <c r="B41" s="41">
        <v>2274</v>
      </c>
      <c r="C41" s="41">
        <v>190</v>
      </c>
      <c r="D41" s="50">
        <v>0</v>
      </c>
      <c r="E41" s="51">
        <v>0</v>
      </c>
      <c r="F41" s="50">
        <v>0</v>
      </c>
      <c r="G41" s="50">
        <v>0</v>
      </c>
      <c r="H41" s="50">
        <v>0</v>
      </c>
      <c r="I41" s="50">
        <v>0</v>
      </c>
      <c r="J41" s="50">
        <v>0</v>
      </c>
      <c r="K41" s="50">
        <v>0</v>
      </c>
      <c r="L41" s="50">
        <v>0</v>
      </c>
      <c r="M41" s="40">
        <f t="shared" si="3"/>
        <v>0</v>
      </c>
      <c r="N41" s="50">
        <v>0</v>
      </c>
    </row>
    <row r="42" spans="1:14" s="9" customFormat="1" ht="12.75" thickTop="1" thickBot="1" x14ac:dyDescent="0.25">
      <c r="A42" s="48" t="s">
        <v>58</v>
      </c>
      <c r="B42" s="41">
        <v>2275</v>
      </c>
      <c r="C42" s="41">
        <v>200</v>
      </c>
      <c r="D42" s="50">
        <v>0</v>
      </c>
      <c r="E42" s="51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40">
        <f t="shared" si="3"/>
        <v>0</v>
      </c>
      <c r="N42" s="50">
        <v>0</v>
      </c>
    </row>
    <row r="43" spans="1:14" s="9" customFormat="1" ht="12.75" thickTop="1" thickBot="1" x14ac:dyDescent="0.25">
      <c r="A43" s="48" t="s">
        <v>59</v>
      </c>
      <c r="B43" s="41">
        <v>2276</v>
      </c>
      <c r="C43" s="41">
        <v>210</v>
      </c>
      <c r="D43" s="50">
        <v>0</v>
      </c>
      <c r="E43" s="51">
        <v>0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  <c r="M43" s="40">
        <f t="shared" si="3"/>
        <v>0</v>
      </c>
      <c r="N43" s="50">
        <v>0</v>
      </c>
    </row>
    <row r="44" spans="1:14" s="9" customFormat="1" ht="24" thickTop="1" thickBot="1" x14ac:dyDescent="0.25">
      <c r="A44" s="52" t="s">
        <v>60</v>
      </c>
      <c r="B44" s="44">
        <v>2280</v>
      </c>
      <c r="C44" s="44">
        <v>220</v>
      </c>
      <c r="D44" s="46">
        <f>SUM(D45:D46)</f>
        <v>0</v>
      </c>
      <c r="E44" s="46">
        <v>0</v>
      </c>
      <c r="F44" s="46">
        <f t="shared" ref="F44:L44" si="7">SUM(F45:F46)</f>
        <v>0</v>
      </c>
      <c r="G44" s="46">
        <f t="shared" si="7"/>
        <v>0</v>
      </c>
      <c r="H44" s="46">
        <f t="shared" si="7"/>
        <v>0</v>
      </c>
      <c r="I44" s="46">
        <f t="shared" si="7"/>
        <v>0</v>
      </c>
      <c r="J44" s="46">
        <f t="shared" si="7"/>
        <v>0</v>
      </c>
      <c r="K44" s="46">
        <f t="shared" si="7"/>
        <v>0</v>
      </c>
      <c r="L44" s="46">
        <f t="shared" si="7"/>
        <v>0</v>
      </c>
      <c r="M44" s="40">
        <f t="shared" si="3"/>
        <v>0</v>
      </c>
      <c r="N44" s="46">
        <f>SUM(N45:N46)</f>
        <v>0</v>
      </c>
    </row>
    <row r="45" spans="1:14" s="9" customFormat="1" ht="24" thickTop="1" thickBot="1" x14ac:dyDescent="0.25">
      <c r="A45" s="55" t="s">
        <v>61</v>
      </c>
      <c r="B45" s="41">
        <v>2281</v>
      </c>
      <c r="C45" s="41">
        <v>230</v>
      </c>
      <c r="D45" s="50">
        <v>0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40">
        <f t="shared" si="3"/>
        <v>0</v>
      </c>
      <c r="N45" s="50">
        <v>0</v>
      </c>
    </row>
    <row r="46" spans="1:14" s="9" customFormat="1" ht="24" thickTop="1" thickBot="1" x14ac:dyDescent="0.25">
      <c r="A46" s="48" t="s">
        <v>62</v>
      </c>
      <c r="B46" s="41">
        <v>2282</v>
      </c>
      <c r="C46" s="41">
        <v>240</v>
      </c>
      <c r="D46" s="50">
        <v>0</v>
      </c>
      <c r="E46" s="50">
        <v>0</v>
      </c>
      <c r="F46" s="50">
        <v>0</v>
      </c>
      <c r="G46" s="50">
        <v>0</v>
      </c>
      <c r="H46" s="50">
        <v>0</v>
      </c>
      <c r="I46" s="50">
        <v>0</v>
      </c>
      <c r="J46" s="50">
        <v>0</v>
      </c>
      <c r="K46" s="50">
        <v>0</v>
      </c>
      <c r="L46" s="50">
        <v>0</v>
      </c>
      <c r="M46" s="40">
        <f t="shared" si="3"/>
        <v>0</v>
      </c>
      <c r="N46" s="50">
        <v>0</v>
      </c>
    </row>
    <row r="47" spans="1:14" s="9" customFormat="1" ht="12.75" thickTop="1" thickBot="1" x14ac:dyDescent="0.25">
      <c r="A47" s="42" t="s">
        <v>63</v>
      </c>
      <c r="B47" s="38">
        <v>2400</v>
      </c>
      <c r="C47" s="38">
        <v>250</v>
      </c>
      <c r="D47" s="54">
        <f t="shared" ref="D47:L47" si="8">SUM(D48:D49)</f>
        <v>0</v>
      </c>
      <c r="E47" s="54">
        <f t="shared" si="8"/>
        <v>0</v>
      </c>
      <c r="F47" s="54">
        <f>SUM(F48:F49)</f>
        <v>0</v>
      </c>
      <c r="G47" s="54">
        <f>SUM(G48:G49)</f>
        <v>0</v>
      </c>
      <c r="H47" s="54">
        <f t="shared" si="8"/>
        <v>0</v>
      </c>
      <c r="I47" s="54">
        <f t="shared" si="8"/>
        <v>0</v>
      </c>
      <c r="J47" s="54">
        <f t="shared" si="8"/>
        <v>0</v>
      </c>
      <c r="K47" s="54">
        <f>SUM(K48:K49)</f>
        <v>0</v>
      </c>
      <c r="L47" s="54">
        <f t="shared" si="8"/>
        <v>0</v>
      </c>
      <c r="M47" s="40">
        <f t="shared" si="3"/>
        <v>0</v>
      </c>
      <c r="N47" s="54">
        <f>SUM(N48:N49)</f>
        <v>0</v>
      </c>
    </row>
    <row r="48" spans="1:14" s="9" customFormat="1" ht="12.75" thickTop="1" thickBot="1" x14ac:dyDescent="0.25">
      <c r="A48" s="56" t="s">
        <v>64</v>
      </c>
      <c r="B48" s="44">
        <v>2410</v>
      </c>
      <c r="C48" s="44">
        <v>260</v>
      </c>
      <c r="D48" s="47">
        <v>0</v>
      </c>
      <c r="E48" s="46">
        <v>0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  <c r="K48" s="47">
        <v>0</v>
      </c>
      <c r="L48" s="47">
        <v>0</v>
      </c>
      <c r="M48" s="40">
        <f t="shared" si="3"/>
        <v>0</v>
      </c>
      <c r="N48" s="47">
        <v>0</v>
      </c>
    </row>
    <row r="49" spans="1:14" s="9" customFormat="1" ht="12.75" thickTop="1" thickBot="1" x14ac:dyDescent="0.25">
      <c r="A49" s="56" t="s">
        <v>65</v>
      </c>
      <c r="B49" s="44">
        <v>2420</v>
      </c>
      <c r="C49" s="44">
        <v>270</v>
      </c>
      <c r="D49" s="47">
        <v>0</v>
      </c>
      <c r="E49" s="46">
        <v>0</v>
      </c>
      <c r="F49" s="47">
        <v>0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7">
        <v>0</v>
      </c>
      <c r="M49" s="40">
        <f t="shared" si="3"/>
        <v>0</v>
      </c>
      <c r="N49" s="47">
        <v>0</v>
      </c>
    </row>
    <row r="50" spans="1:14" s="9" customFormat="1" ht="11.25" customHeight="1" thickTop="1" thickBot="1" x14ac:dyDescent="0.25">
      <c r="A50" s="57" t="s">
        <v>66</v>
      </c>
      <c r="B50" s="38">
        <v>2600</v>
      </c>
      <c r="C50" s="38">
        <v>280</v>
      </c>
      <c r="D50" s="54">
        <f t="shared" ref="D50:L50" si="9">SUM(D51:D53)</f>
        <v>0</v>
      </c>
      <c r="E50" s="54">
        <f t="shared" si="9"/>
        <v>0</v>
      </c>
      <c r="F50" s="54">
        <f>SUM(F51:F53)</f>
        <v>0</v>
      </c>
      <c r="G50" s="54">
        <f>SUM(G51:G53)</f>
        <v>0</v>
      </c>
      <c r="H50" s="54">
        <f t="shared" si="9"/>
        <v>0</v>
      </c>
      <c r="I50" s="54">
        <f t="shared" si="9"/>
        <v>0</v>
      </c>
      <c r="J50" s="54">
        <f t="shared" si="9"/>
        <v>0</v>
      </c>
      <c r="K50" s="54">
        <f>SUM(K51:K53)</f>
        <v>0</v>
      </c>
      <c r="L50" s="54">
        <f t="shared" si="9"/>
        <v>0</v>
      </c>
      <c r="M50" s="40">
        <f t="shared" si="3"/>
        <v>0</v>
      </c>
      <c r="N50" s="54">
        <f>SUM(N51:N53)</f>
        <v>0</v>
      </c>
    </row>
    <row r="51" spans="1:14" s="9" customFormat="1" ht="11.25" customHeight="1" thickTop="1" thickBot="1" x14ac:dyDescent="0.25">
      <c r="A51" s="52" t="s">
        <v>67</v>
      </c>
      <c r="B51" s="44">
        <v>2610</v>
      </c>
      <c r="C51" s="44">
        <v>290</v>
      </c>
      <c r="D51" s="58">
        <v>0</v>
      </c>
      <c r="E51" s="59">
        <v>0</v>
      </c>
      <c r="F51" s="58">
        <v>0</v>
      </c>
      <c r="G51" s="58">
        <v>0</v>
      </c>
      <c r="H51" s="58">
        <v>0</v>
      </c>
      <c r="I51" s="58">
        <v>0</v>
      </c>
      <c r="J51" s="58">
        <v>0</v>
      </c>
      <c r="K51" s="58">
        <v>0</v>
      </c>
      <c r="L51" s="58">
        <v>0</v>
      </c>
      <c r="M51" s="40">
        <f t="shared" si="3"/>
        <v>0</v>
      </c>
      <c r="N51" s="58">
        <v>0</v>
      </c>
    </row>
    <row r="52" spans="1:14" s="9" customFormat="1" ht="12.75" thickTop="1" thickBot="1" x14ac:dyDescent="0.25">
      <c r="A52" s="52" t="s">
        <v>68</v>
      </c>
      <c r="B52" s="44">
        <v>2620</v>
      </c>
      <c r="C52" s="44">
        <v>300</v>
      </c>
      <c r="D52" s="58">
        <v>0</v>
      </c>
      <c r="E52" s="59">
        <v>0</v>
      </c>
      <c r="F52" s="58">
        <v>0</v>
      </c>
      <c r="G52" s="58">
        <v>0</v>
      </c>
      <c r="H52" s="58">
        <v>0</v>
      </c>
      <c r="I52" s="58">
        <v>0</v>
      </c>
      <c r="J52" s="58">
        <v>0</v>
      </c>
      <c r="K52" s="58">
        <v>0</v>
      </c>
      <c r="L52" s="58">
        <v>0</v>
      </c>
      <c r="M52" s="40">
        <f t="shared" si="3"/>
        <v>0</v>
      </c>
      <c r="N52" s="58">
        <v>0</v>
      </c>
    </row>
    <row r="53" spans="1:14" s="9" customFormat="1" ht="12" customHeight="1" thickTop="1" thickBot="1" x14ac:dyDescent="0.25">
      <c r="A53" s="56" t="s">
        <v>69</v>
      </c>
      <c r="B53" s="44">
        <v>2630</v>
      </c>
      <c r="C53" s="44">
        <v>310</v>
      </c>
      <c r="D53" s="58">
        <v>0</v>
      </c>
      <c r="E53" s="59">
        <v>0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8">
        <v>0</v>
      </c>
      <c r="L53" s="58">
        <v>0</v>
      </c>
      <c r="M53" s="40">
        <f t="shared" si="3"/>
        <v>0</v>
      </c>
      <c r="N53" s="58">
        <v>0</v>
      </c>
    </row>
    <row r="54" spans="1:14" s="9" customFormat="1" ht="12.75" thickTop="1" thickBot="1" x14ac:dyDescent="0.25">
      <c r="A54" s="53" t="s">
        <v>70</v>
      </c>
      <c r="B54" s="38">
        <v>2700</v>
      </c>
      <c r="C54" s="38">
        <v>320</v>
      </c>
      <c r="D54" s="60">
        <f t="shared" ref="D54:L54" si="10">SUM(D55:D57)</f>
        <v>0</v>
      </c>
      <c r="E54" s="60">
        <v>0</v>
      </c>
      <c r="F54" s="60">
        <f>SUM(F55:F57)</f>
        <v>0</v>
      </c>
      <c r="G54" s="60">
        <f>SUM(G55:G57)</f>
        <v>0</v>
      </c>
      <c r="H54" s="60">
        <f t="shared" si="10"/>
        <v>0</v>
      </c>
      <c r="I54" s="60">
        <f t="shared" si="10"/>
        <v>0</v>
      </c>
      <c r="J54" s="60">
        <f t="shared" si="10"/>
        <v>0</v>
      </c>
      <c r="K54" s="60">
        <f>SUM(K55:K57)</f>
        <v>0</v>
      </c>
      <c r="L54" s="60">
        <f t="shared" si="10"/>
        <v>0</v>
      </c>
      <c r="M54" s="40">
        <f t="shared" si="3"/>
        <v>0</v>
      </c>
      <c r="N54" s="60">
        <f>SUM(N55:N57)</f>
        <v>0</v>
      </c>
    </row>
    <row r="55" spans="1:14" s="9" customFormat="1" ht="12.75" thickTop="1" thickBot="1" x14ac:dyDescent="0.25">
      <c r="A55" s="52" t="s">
        <v>71</v>
      </c>
      <c r="B55" s="44">
        <v>2710</v>
      </c>
      <c r="C55" s="44">
        <v>330</v>
      </c>
      <c r="D55" s="58">
        <v>0</v>
      </c>
      <c r="E55" s="59">
        <v>0</v>
      </c>
      <c r="F55" s="58">
        <v>0</v>
      </c>
      <c r="G55" s="58">
        <v>0</v>
      </c>
      <c r="H55" s="58">
        <v>0</v>
      </c>
      <c r="I55" s="58">
        <v>0</v>
      </c>
      <c r="J55" s="58">
        <v>0</v>
      </c>
      <c r="K55" s="58">
        <v>0</v>
      </c>
      <c r="L55" s="58">
        <v>0</v>
      </c>
      <c r="M55" s="40">
        <f t="shared" si="3"/>
        <v>0</v>
      </c>
      <c r="N55" s="58">
        <v>0</v>
      </c>
    </row>
    <row r="56" spans="1:14" s="9" customFormat="1" ht="12.75" thickTop="1" thickBot="1" x14ac:dyDescent="0.25">
      <c r="A56" s="52" t="s">
        <v>72</v>
      </c>
      <c r="B56" s="44">
        <v>2720</v>
      </c>
      <c r="C56" s="44">
        <v>340</v>
      </c>
      <c r="D56" s="58">
        <v>0</v>
      </c>
      <c r="E56" s="59">
        <v>0</v>
      </c>
      <c r="F56" s="58">
        <v>0</v>
      </c>
      <c r="G56" s="58">
        <v>0</v>
      </c>
      <c r="H56" s="58">
        <v>0</v>
      </c>
      <c r="I56" s="58">
        <v>0</v>
      </c>
      <c r="J56" s="58">
        <v>0</v>
      </c>
      <c r="K56" s="58">
        <v>0</v>
      </c>
      <c r="L56" s="58">
        <v>0</v>
      </c>
      <c r="M56" s="40">
        <f t="shared" si="3"/>
        <v>0</v>
      </c>
      <c r="N56" s="58">
        <v>0</v>
      </c>
    </row>
    <row r="57" spans="1:14" s="9" customFormat="1" ht="12.75" thickTop="1" thickBot="1" x14ac:dyDescent="0.25">
      <c r="A57" s="52" t="s">
        <v>73</v>
      </c>
      <c r="B57" s="44">
        <v>2730</v>
      </c>
      <c r="C57" s="44">
        <v>350</v>
      </c>
      <c r="D57" s="58">
        <v>0</v>
      </c>
      <c r="E57" s="59">
        <v>0</v>
      </c>
      <c r="F57" s="58">
        <v>0</v>
      </c>
      <c r="G57" s="58">
        <v>0</v>
      </c>
      <c r="H57" s="58">
        <v>0</v>
      </c>
      <c r="I57" s="58">
        <v>0</v>
      </c>
      <c r="J57" s="58">
        <v>0</v>
      </c>
      <c r="K57" s="58">
        <v>0</v>
      </c>
      <c r="L57" s="58">
        <v>0</v>
      </c>
      <c r="M57" s="40">
        <f t="shared" si="3"/>
        <v>0</v>
      </c>
      <c r="N57" s="58">
        <v>0</v>
      </c>
    </row>
    <row r="58" spans="1:14" s="9" customFormat="1" ht="12.75" thickTop="1" thickBot="1" x14ac:dyDescent="0.25">
      <c r="A58" s="53" t="s">
        <v>74</v>
      </c>
      <c r="B58" s="38">
        <v>2800</v>
      </c>
      <c r="C58" s="38">
        <v>360</v>
      </c>
      <c r="D58" s="61">
        <v>0</v>
      </c>
      <c r="E58" s="60">
        <v>0</v>
      </c>
      <c r="F58" s="61">
        <v>0</v>
      </c>
      <c r="G58" s="61">
        <v>0</v>
      </c>
      <c r="H58" s="61">
        <v>0</v>
      </c>
      <c r="I58" s="61">
        <v>0</v>
      </c>
      <c r="J58" s="61">
        <v>0</v>
      </c>
      <c r="K58" s="61">
        <v>0</v>
      </c>
      <c r="L58" s="61">
        <v>0</v>
      </c>
      <c r="M58" s="40">
        <f t="shared" si="3"/>
        <v>0</v>
      </c>
      <c r="N58" s="61">
        <v>0</v>
      </c>
    </row>
    <row r="59" spans="1:14" s="9" customFormat="1" ht="12.75" thickTop="1" thickBot="1" x14ac:dyDescent="0.25">
      <c r="A59" s="38" t="s">
        <v>75</v>
      </c>
      <c r="B59" s="38">
        <v>3000</v>
      </c>
      <c r="C59" s="38">
        <v>370</v>
      </c>
      <c r="D59" s="60">
        <f t="shared" ref="D59:L59" si="11">D60+D74</f>
        <v>0</v>
      </c>
      <c r="E59" s="60">
        <f t="shared" si="11"/>
        <v>0</v>
      </c>
      <c r="F59" s="60">
        <f>F60+F74</f>
        <v>0</v>
      </c>
      <c r="G59" s="60">
        <f>G60+G74</f>
        <v>0</v>
      </c>
      <c r="H59" s="60">
        <f t="shared" si="11"/>
        <v>0</v>
      </c>
      <c r="I59" s="60">
        <f t="shared" si="11"/>
        <v>0</v>
      </c>
      <c r="J59" s="60">
        <f t="shared" si="11"/>
        <v>0</v>
      </c>
      <c r="K59" s="60">
        <f>K60+K74</f>
        <v>0</v>
      </c>
      <c r="L59" s="60">
        <f t="shared" si="11"/>
        <v>0</v>
      </c>
      <c r="M59" s="40">
        <f t="shared" si="3"/>
        <v>0</v>
      </c>
      <c r="N59" s="60">
        <f>N60+N74</f>
        <v>0</v>
      </c>
    </row>
    <row r="60" spans="1:14" s="9" customFormat="1" ht="12.75" thickTop="1" thickBot="1" x14ac:dyDescent="0.25">
      <c r="A60" s="42" t="s">
        <v>76</v>
      </c>
      <c r="B60" s="38">
        <v>3100</v>
      </c>
      <c r="C60" s="38">
        <v>380</v>
      </c>
      <c r="D60" s="60">
        <f t="shared" ref="D60:L60" si="12">D61+D62+D65+D68+D72+D73</f>
        <v>0</v>
      </c>
      <c r="E60" s="60">
        <f t="shared" si="12"/>
        <v>0</v>
      </c>
      <c r="F60" s="60">
        <f>F61+F62+F65+F68+F72+F73</f>
        <v>0</v>
      </c>
      <c r="G60" s="60">
        <f>G61+G62+G65+G68+G72+G73</f>
        <v>0</v>
      </c>
      <c r="H60" s="60">
        <f t="shared" si="12"/>
        <v>0</v>
      </c>
      <c r="I60" s="60">
        <f t="shared" si="12"/>
        <v>0</v>
      </c>
      <c r="J60" s="60">
        <f t="shared" si="12"/>
        <v>0</v>
      </c>
      <c r="K60" s="60">
        <f>K61+K62+K65+K68+K72+K73</f>
        <v>0</v>
      </c>
      <c r="L60" s="60">
        <f t="shared" si="12"/>
        <v>0</v>
      </c>
      <c r="M60" s="40">
        <f t="shared" si="3"/>
        <v>0</v>
      </c>
      <c r="N60" s="60">
        <f>N61+N62+N65+N68+N72+N73</f>
        <v>0</v>
      </c>
    </row>
    <row r="61" spans="1:14" s="9" customFormat="1" ht="12.75" thickTop="1" thickBot="1" x14ac:dyDescent="0.25">
      <c r="A61" s="52" t="s">
        <v>77</v>
      </c>
      <c r="B61" s="44">
        <v>3110</v>
      </c>
      <c r="C61" s="44">
        <v>390</v>
      </c>
      <c r="D61" s="58"/>
      <c r="E61" s="59"/>
      <c r="F61" s="58">
        <v>0</v>
      </c>
      <c r="G61" s="58">
        <v>0</v>
      </c>
      <c r="H61" s="58">
        <v>0</v>
      </c>
      <c r="I61" s="58"/>
      <c r="J61" s="58"/>
      <c r="K61" s="58">
        <v>0</v>
      </c>
      <c r="L61" s="58">
        <v>0</v>
      </c>
      <c r="M61" s="40">
        <f t="shared" si="3"/>
        <v>0</v>
      </c>
      <c r="N61" s="58">
        <v>0</v>
      </c>
    </row>
    <row r="62" spans="1:14" s="9" customFormat="1" ht="12.75" thickTop="1" thickBot="1" x14ac:dyDescent="0.25">
      <c r="A62" s="56" t="s">
        <v>78</v>
      </c>
      <c r="B62" s="44">
        <v>3120</v>
      </c>
      <c r="C62" s="44">
        <v>400</v>
      </c>
      <c r="D62" s="62">
        <f t="shared" ref="D62:L62" si="13">SUM(D63:D64)</f>
        <v>0</v>
      </c>
      <c r="E62" s="62">
        <f t="shared" si="13"/>
        <v>0</v>
      </c>
      <c r="F62" s="62">
        <f>SUM(F63:F64)</f>
        <v>0</v>
      </c>
      <c r="G62" s="62">
        <f>SUM(G63:G64)</f>
        <v>0</v>
      </c>
      <c r="H62" s="62">
        <f t="shared" si="13"/>
        <v>0</v>
      </c>
      <c r="I62" s="62">
        <f t="shared" si="13"/>
        <v>0</v>
      </c>
      <c r="J62" s="62">
        <f t="shared" si="13"/>
        <v>0</v>
      </c>
      <c r="K62" s="62">
        <f>SUM(K63:K64)</f>
        <v>0</v>
      </c>
      <c r="L62" s="62">
        <f t="shared" si="13"/>
        <v>0</v>
      </c>
      <c r="M62" s="40">
        <f t="shared" si="3"/>
        <v>0</v>
      </c>
      <c r="N62" s="62">
        <f>SUM(N63:N64)</f>
        <v>0</v>
      </c>
    </row>
    <row r="63" spans="1:14" s="9" customFormat="1" ht="12.75" thickTop="1" thickBot="1" x14ac:dyDescent="0.25">
      <c r="A63" s="48" t="s">
        <v>79</v>
      </c>
      <c r="B63" s="41">
        <v>3121</v>
      </c>
      <c r="C63" s="41">
        <v>410</v>
      </c>
      <c r="D63" s="63">
        <v>0</v>
      </c>
      <c r="E63" s="64">
        <v>0</v>
      </c>
      <c r="F63" s="63">
        <v>0</v>
      </c>
      <c r="G63" s="63">
        <v>0</v>
      </c>
      <c r="H63" s="63">
        <v>0</v>
      </c>
      <c r="I63" s="63">
        <v>0</v>
      </c>
      <c r="J63" s="63">
        <v>0</v>
      </c>
      <c r="K63" s="63">
        <v>0</v>
      </c>
      <c r="L63" s="63">
        <v>0</v>
      </c>
      <c r="M63" s="40">
        <f t="shared" si="3"/>
        <v>0</v>
      </c>
      <c r="N63" s="63">
        <v>0</v>
      </c>
    </row>
    <row r="64" spans="1:14" s="9" customFormat="1" ht="12.75" thickTop="1" thickBot="1" x14ac:dyDescent="0.25">
      <c r="A64" s="48" t="s">
        <v>80</v>
      </c>
      <c r="B64" s="41">
        <v>3122</v>
      </c>
      <c r="C64" s="41">
        <v>420</v>
      </c>
      <c r="D64" s="63">
        <v>0</v>
      </c>
      <c r="E64" s="64">
        <v>0</v>
      </c>
      <c r="F64" s="63">
        <v>0</v>
      </c>
      <c r="G64" s="63">
        <v>0</v>
      </c>
      <c r="H64" s="63">
        <v>0</v>
      </c>
      <c r="I64" s="63">
        <v>0</v>
      </c>
      <c r="J64" s="63">
        <v>0</v>
      </c>
      <c r="K64" s="63">
        <v>0</v>
      </c>
      <c r="L64" s="63">
        <v>0</v>
      </c>
      <c r="M64" s="40">
        <f t="shared" si="3"/>
        <v>0</v>
      </c>
      <c r="N64" s="63">
        <v>0</v>
      </c>
    </row>
    <row r="65" spans="1:14" s="9" customFormat="1" ht="12.75" thickTop="1" thickBot="1" x14ac:dyDescent="0.25">
      <c r="A65" s="43" t="s">
        <v>81</v>
      </c>
      <c r="B65" s="44">
        <v>3130</v>
      </c>
      <c r="C65" s="44">
        <v>430</v>
      </c>
      <c r="D65" s="59">
        <f t="shared" ref="D65:L65" si="14">SUM(D66:D67)</f>
        <v>0</v>
      </c>
      <c r="E65" s="59">
        <f t="shared" si="14"/>
        <v>0</v>
      </c>
      <c r="F65" s="59">
        <f>SUM(F66:F67)</f>
        <v>0</v>
      </c>
      <c r="G65" s="59">
        <f>SUM(G66:G67)</f>
        <v>0</v>
      </c>
      <c r="H65" s="59">
        <f t="shared" si="14"/>
        <v>0</v>
      </c>
      <c r="I65" s="59">
        <f t="shared" si="14"/>
        <v>0</v>
      </c>
      <c r="J65" s="59">
        <f t="shared" si="14"/>
        <v>0</v>
      </c>
      <c r="K65" s="59">
        <f>SUM(K66:K67)</f>
        <v>0</v>
      </c>
      <c r="L65" s="59">
        <f t="shared" si="14"/>
        <v>0</v>
      </c>
      <c r="M65" s="40">
        <f t="shared" si="3"/>
        <v>0</v>
      </c>
      <c r="N65" s="59">
        <f>SUM(N66:N67)</f>
        <v>0</v>
      </c>
    </row>
    <row r="66" spans="1:14" s="9" customFormat="1" ht="12.75" thickTop="1" thickBot="1" x14ac:dyDescent="0.25">
      <c r="A66" s="48" t="s">
        <v>82</v>
      </c>
      <c r="B66" s="41">
        <v>3131</v>
      </c>
      <c r="C66" s="41">
        <v>440</v>
      </c>
      <c r="D66" s="63">
        <v>0</v>
      </c>
      <c r="E66" s="64">
        <v>0</v>
      </c>
      <c r="F66" s="63">
        <v>0</v>
      </c>
      <c r="G66" s="63">
        <v>0</v>
      </c>
      <c r="H66" s="63">
        <v>0</v>
      </c>
      <c r="I66" s="63">
        <v>0</v>
      </c>
      <c r="J66" s="63">
        <v>0</v>
      </c>
      <c r="K66" s="63">
        <v>0</v>
      </c>
      <c r="L66" s="63">
        <v>0</v>
      </c>
      <c r="M66" s="40">
        <f t="shared" si="3"/>
        <v>0</v>
      </c>
      <c r="N66" s="63">
        <v>0</v>
      </c>
    </row>
    <row r="67" spans="1:14" s="9" customFormat="1" ht="12.75" thickTop="1" thickBot="1" x14ac:dyDescent="0.25">
      <c r="A67" s="48" t="s">
        <v>83</v>
      </c>
      <c r="B67" s="41">
        <v>3132</v>
      </c>
      <c r="C67" s="41">
        <v>450</v>
      </c>
      <c r="D67" s="63"/>
      <c r="E67" s="64">
        <v>0</v>
      </c>
      <c r="F67" s="63">
        <v>0</v>
      </c>
      <c r="G67" s="63">
        <v>0</v>
      </c>
      <c r="H67" s="63">
        <v>0</v>
      </c>
      <c r="I67" s="63"/>
      <c r="J67" s="63"/>
      <c r="K67" s="63">
        <v>0</v>
      </c>
      <c r="L67" s="63">
        <v>0</v>
      </c>
      <c r="M67" s="40">
        <f t="shared" si="3"/>
        <v>0</v>
      </c>
      <c r="N67" s="63">
        <v>0</v>
      </c>
    </row>
    <row r="68" spans="1:14" s="9" customFormat="1" ht="12.75" thickTop="1" thickBot="1" x14ac:dyDescent="0.25">
      <c r="A68" s="43" t="s">
        <v>84</v>
      </c>
      <c r="B68" s="44">
        <v>3140</v>
      </c>
      <c r="C68" s="44">
        <v>460</v>
      </c>
      <c r="D68" s="59">
        <f t="shared" ref="D68:L68" si="15">SUM(D69:D71)</f>
        <v>0</v>
      </c>
      <c r="E68" s="59">
        <f t="shared" si="15"/>
        <v>0</v>
      </c>
      <c r="F68" s="59">
        <f>SUM(F69:F71)</f>
        <v>0</v>
      </c>
      <c r="G68" s="59">
        <f>SUM(G69:G71)</f>
        <v>0</v>
      </c>
      <c r="H68" s="59">
        <f t="shared" si="15"/>
        <v>0</v>
      </c>
      <c r="I68" s="59">
        <f t="shared" si="15"/>
        <v>0</v>
      </c>
      <c r="J68" s="59">
        <f t="shared" si="15"/>
        <v>0</v>
      </c>
      <c r="K68" s="59">
        <f>SUM(K69:K71)</f>
        <v>0</v>
      </c>
      <c r="L68" s="59">
        <f t="shared" si="15"/>
        <v>0</v>
      </c>
      <c r="M68" s="40">
        <f t="shared" si="3"/>
        <v>0</v>
      </c>
      <c r="N68" s="59">
        <f>SUM(N69:N71)</f>
        <v>0</v>
      </c>
    </row>
    <row r="69" spans="1:14" s="9" customFormat="1" ht="13.5" thickTop="1" thickBot="1" x14ac:dyDescent="0.25">
      <c r="A69" s="65" t="s">
        <v>85</v>
      </c>
      <c r="B69" s="41">
        <v>3141</v>
      </c>
      <c r="C69" s="41">
        <v>470</v>
      </c>
      <c r="D69" s="63">
        <v>0</v>
      </c>
      <c r="E69" s="64">
        <v>0</v>
      </c>
      <c r="F69" s="63">
        <v>0</v>
      </c>
      <c r="G69" s="63">
        <v>0</v>
      </c>
      <c r="H69" s="63">
        <v>0</v>
      </c>
      <c r="I69" s="63">
        <v>0</v>
      </c>
      <c r="J69" s="63">
        <v>0</v>
      </c>
      <c r="K69" s="63">
        <v>0</v>
      </c>
      <c r="L69" s="63">
        <v>0</v>
      </c>
      <c r="M69" s="40">
        <f t="shared" si="3"/>
        <v>0</v>
      </c>
      <c r="N69" s="63">
        <v>0</v>
      </c>
    </row>
    <row r="70" spans="1:14" s="9" customFormat="1" ht="13.5" thickTop="1" thickBot="1" x14ac:dyDescent="0.25">
      <c r="A70" s="65" t="s">
        <v>86</v>
      </c>
      <c r="B70" s="41">
        <v>3142</v>
      </c>
      <c r="C70" s="41">
        <v>480</v>
      </c>
      <c r="D70" s="63"/>
      <c r="E70" s="64">
        <v>0</v>
      </c>
      <c r="F70" s="63">
        <v>0</v>
      </c>
      <c r="G70" s="63">
        <v>0</v>
      </c>
      <c r="H70" s="63">
        <v>0</v>
      </c>
      <c r="I70" s="63"/>
      <c r="J70" s="63"/>
      <c r="K70" s="63">
        <v>0</v>
      </c>
      <c r="L70" s="63">
        <v>0</v>
      </c>
      <c r="M70" s="40">
        <f t="shared" si="3"/>
        <v>0</v>
      </c>
      <c r="N70" s="63">
        <v>0</v>
      </c>
    </row>
    <row r="71" spans="1:14" s="9" customFormat="1" ht="13.5" thickTop="1" thickBot="1" x14ac:dyDescent="0.25">
      <c r="A71" s="65" t="s">
        <v>87</v>
      </c>
      <c r="B71" s="41">
        <v>3143</v>
      </c>
      <c r="C71" s="41">
        <v>490</v>
      </c>
      <c r="D71" s="63">
        <v>0</v>
      </c>
      <c r="E71" s="64">
        <v>0</v>
      </c>
      <c r="F71" s="63">
        <v>0</v>
      </c>
      <c r="G71" s="63">
        <v>0</v>
      </c>
      <c r="H71" s="63">
        <v>0</v>
      </c>
      <c r="I71" s="63">
        <v>0</v>
      </c>
      <c r="J71" s="63">
        <v>0</v>
      </c>
      <c r="K71" s="63">
        <v>0</v>
      </c>
      <c r="L71" s="63">
        <v>0</v>
      </c>
      <c r="M71" s="40">
        <f t="shared" si="3"/>
        <v>0</v>
      </c>
      <c r="N71" s="63">
        <v>0</v>
      </c>
    </row>
    <row r="72" spans="1:14" s="9" customFormat="1" ht="12.75" thickTop="1" thickBot="1" x14ac:dyDescent="0.25">
      <c r="A72" s="43" t="s">
        <v>88</v>
      </c>
      <c r="B72" s="44">
        <v>3150</v>
      </c>
      <c r="C72" s="44">
        <v>500</v>
      </c>
      <c r="D72" s="58">
        <v>0</v>
      </c>
      <c r="E72" s="59">
        <v>0</v>
      </c>
      <c r="F72" s="58">
        <v>0</v>
      </c>
      <c r="G72" s="58">
        <v>0</v>
      </c>
      <c r="H72" s="58">
        <v>0</v>
      </c>
      <c r="I72" s="58">
        <v>0</v>
      </c>
      <c r="J72" s="58">
        <v>0</v>
      </c>
      <c r="K72" s="58">
        <v>0</v>
      </c>
      <c r="L72" s="58">
        <v>0</v>
      </c>
      <c r="M72" s="40">
        <f t="shared" si="3"/>
        <v>0</v>
      </c>
      <c r="N72" s="58">
        <v>0</v>
      </c>
    </row>
    <row r="73" spans="1:14" s="9" customFormat="1" ht="12.75" thickTop="1" thickBot="1" x14ac:dyDescent="0.25">
      <c r="A73" s="43" t="s">
        <v>89</v>
      </c>
      <c r="B73" s="44">
        <v>3160</v>
      </c>
      <c r="C73" s="44">
        <v>510</v>
      </c>
      <c r="D73" s="58">
        <v>0</v>
      </c>
      <c r="E73" s="59">
        <v>0</v>
      </c>
      <c r="F73" s="58">
        <v>0</v>
      </c>
      <c r="G73" s="58">
        <v>0</v>
      </c>
      <c r="H73" s="58">
        <v>0</v>
      </c>
      <c r="I73" s="58">
        <v>0</v>
      </c>
      <c r="J73" s="58">
        <v>0</v>
      </c>
      <c r="K73" s="58">
        <v>0</v>
      </c>
      <c r="L73" s="58">
        <v>0</v>
      </c>
      <c r="M73" s="40">
        <f t="shared" si="3"/>
        <v>0</v>
      </c>
      <c r="N73" s="58">
        <v>0</v>
      </c>
    </row>
    <row r="74" spans="1:14" s="9" customFormat="1" ht="12.75" thickTop="1" thickBot="1" x14ac:dyDescent="0.25">
      <c r="A74" s="42" t="s">
        <v>90</v>
      </c>
      <c r="B74" s="38">
        <v>3200</v>
      </c>
      <c r="C74" s="38">
        <v>520</v>
      </c>
      <c r="D74" s="60">
        <f t="shared" ref="D74:L74" si="16">SUM(D75:D78)</f>
        <v>0</v>
      </c>
      <c r="E74" s="60">
        <f t="shared" si="16"/>
        <v>0</v>
      </c>
      <c r="F74" s="60">
        <f>SUM(F75:F78)</f>
        <v>0</v>
      </c>
      <c r="G74" s="60">
        <f>SUM(G75:G78)</f>
        <v>0</v>
      </c>
      <c r="H74" s="60">
        <f t="shared" si="16"/>
        <v>0</v>
      </c>
      <c r="I74" s="60">
        <f t="shared" si="16"/>
        <v>0</v>
      </c>
      <c r="J74" s="60">
        <f t="shared" si="16"/>
        <v>0</v>
      </c>
      <c r="K74" s="60">
        <f>SUM(K75:K78)</f>
        <v>0</v>
      </c>
      <c r="L74" s="60">
        <f t="shared" si="16"/>
        <v>0</v>
      </c>
      <c r="M74" s="40">
        <f t="shared" si="3"/>
        <v>0</v>
      </c>
      <c r="N74" s="60">
        <f>SUM(N75:N78)</f>
        <v>0</v>
      </c>
    </row>
    <row r="75" spans="1:14" s="9" customFormat="1" ht="12.75" thickTop="1" thickBot="1" x14ac:dyDescent="0.25">
      <c r="A75" s="52" t="s">
        <v>91</v>
      </c>
      <c r="B75" s="44">
        <v>3210</v>
      </c>
      <c r="C75" s="44">
        <v>530</v>
      </c>
      <c r="D75" s="66">
        <v>0</v>
      </c>
      <c r="E75" s="67">
        <v>0</v>
      </c>
      <c r="F75" s="66">
        <v>0</v>
      </c>
      <c r="G75" s="66">
        <v>0</v>
      </c>
      <c r="H75" s="66">
        <v>0</v>
      </c>
      <c r="I75" s="66">
        <v>0</v>
      </c>
      <c r="J75" s="66">
        <v>0</v>
      </c>
      <c r="K75" s="66">
        <v>0</v>
      </c>
      <c r="L75" s="66">
        <v>0</v>
      </c>
      <c r="M75" s="40">
        <f t="shared" si="3"/>
        <v>0</v>
      </c>
      <c r="N75" s="66">
        <v>0</v>
      </c>
    </row>
    <row r="76" spans="1:14" s="9" customFormat="1" ht="12.75" thickTop="1" thickBot="1" x14ac:dyDescent="0.25">
      <c r="A76" s="52" t="s">
        <v>92</v>
      </c>
      <c r="B76" s="44">
        <v>3220</v>
      </c>
      <c r="C76" s="44">
        <v>540</v>
      </c>
      <c r="D76" s="66">
        <v>0</v>
      </c>
      <c r="E76" s="67">
        <v>0</v>
      </c>
      <c r="F76" s="66">
        <v>0</v>
      </c>
      <c r="G76" s="66">
        <v>0</v>
      </c>
      <c r="H76" s="66">
        <v>0</v>
      </c>
      <c r="I76" s="66">
        <v>0</v>
      </c>
      <c r="J76" s="66">
        <v>0</v>
      </c>
      <c r="K76" s="66">
        <v>0</v>
      </c>
      <c r="L76" s="66">
        <v>0</v>
      </c>
      <c r="M76" s="40">
        <f t="shared" si="3"/>
        <v>0</v>
      </c>
      <c r="N76" s="66">
        <v>0</v>
      </c>
    </row>
    <row r="77" spans="1:14" s="9" customFormat="1" ht="11.25" customHeight="1" thickTop="1" thickBot="1" x14ac:dyDescent="0.25">
      <c r="A77" s="43" t="s">
        <v>93</v>
      </c>
      <c r="B77" s="44">
        <v>3230</v>
      </c>
      <c r="C77" s="44">
        <v>550</v>
      </c>
      <c r="D77" s="66">
        <v>0</v>
      </c>
      <c r="E77" s="67">
        <v>0</v>
      </c>
      <c r="F77" s="66">
        <v>0</v>
      </c>
      <c r="G77" s="66">
        <v>0</v>
      </c>
      <c r="H77" s="66">
        <v>0</v>
      </c>
      <c r="I77" s="66">
        <v>0</v>
      </c>
      <c r="J77" s="66">
        <v>0</v>
      </c>
      <c r="K77" s="66">
        <v>0</v>
      </c>
      <c r="L77" s="66">
        <v>0</v>
      </c>
      <c r="M77" s="40">
        <f t="shared" si="3"/>
        <v>0</v>
      </c>
      <c r="N77" s="66">
        <v>0</v>
      </c>
    </row>
    <row r="78" spans="1:14" s="9" customFormat="1" ht="12.75" thickTop="1" thickBot="1" x14ac:dyDescent="0.25">
      <c r="A78" s="52" t="s">
        <v>94</v>
      </c>
      <c r="B78" s="44">
        <v>3240</v>
      </c>
      <c r="C78" s="44">
        <v>560</v>
      </c>
      <c r="D78" s="58">
        <v>0</v>
      </c>
      <c r="E78" s="59">
        <v>0</v>
      </c>
      <c r="F78" s="58">
        <v>0</v>
      </c>
      <c r="G78" s="58">
        <v>0</v>
      </c>
      <c r="H78" s="58">
        <v>0</v>
      </c>
      <c r="I78" s="58">
        <v>0</v>
      </c>
      <c r="J78" s="58">
        <v>0</v>
      </c>
      <c r="K78" s="58">
        <v>0</v>
      </c>
      <c r="L78" s="58">
        <v>0</v>
      </c>
      <c r="M78" s="40">
        <f t="shared" si="3"/>
        <v>0</v>
      </c>
      <c r="N78" s="58">
        <v>0</v>
      </c>
    </row>
    <row r="79" spans="1:14" s="9" customFormat="1" ht="12.75" thickTop="1" thickBot="1" x14ac:dyDescent="0.25">
      <c r="A79" s="38" t="s">
        <v>95</v>
      </c>
      <c r="B79" s="38">
        <v>4100</v>
      </c>
      <c r="C79" s="38">
        <v>570</v>
      </c>
      <c r="D79" s="67">
        <f t="shared" ref="D79:N79" si="17">SUM(D80)</f>
        <v>0</v>
      </c>
      <c r="E79" s="67">
        <f t="shared" si="17"/>
        <v>0</v>
      </c>
      <c r="F79" s="67">
        <f t="shared" si="17"/>
        <v>0</v>
      </c>
      <c r="G79" s="67">
        <f t="shared" si="17"/>
        <v>0</v>
      </c>
      <c r="H79" s="67">
        <f t="shared" si="17"/>
        <v>0</v>
      </c>
      <c r="I79" s="67">
        <f t="shared" si="17"/>
        <v>0</v>
      </c>
      <c r="J79" s="67">
        <f t="shared" si="17"/>
        <v>0</v>
      </c>
      <c r="K79" s="67">
        <f t="shared" si="17"/>
        <v>0</v>
      </c>
      <c r="L79" s="67">
        <f t="shared" si="17"/>
        <v>0</v>
      </c>
      <c r="M79" s="40">
        <f t="shared" si="3"/>
        <v>0</v>
      </c>
      <c r="N79" s="67">
        <f t="shared" si="17"/>
        <v>0</v>
      </c>
    </row>
    <row r="80" spans="1:14" s="9" customFormat="1" ht="12.75" thickTop="1" thickBot="1" x14ac:dyDescent="0.25">
      <c r="A80" s="43" t="s">
        <v>96</v>
      </c>
      <c r="B80" s="44">
        <v>4110</v>
      </c>
      <c r="C80" s="44">
        <v>580</v>
      </c>
      <c r="D80" s="59">
        <f t="shared" ref="D80:L80" si="18">SUM(D81:D83)</f>
        <v>0</v>
      </c>
      <c r="E80" s="59">
        <f t="shared" si="18"/>
        <v>0</v>
      </c>
      <c r="F80" s="59">
        <f>SUM(F81:F83)</f>
        <v>0</v>
      </c>
      <c r="G80" s="59">
        <f>SUM(G81:G83)</f>
        <v>0</v>
      </c>
      <c r="H80" s="59">
        <f t="shared" si="18"/>
        <v>0</v>
      </c>
      <c r="I80" s="59">
        <f t="shared" si="18"/>
        <v>0</v>
      </c>
      <c r="J80" s="59">
        <f t="shared" si="18"/>
        <v>0</v>
      </c>
      <c r="K80" s="59">
        <f>SUM(K81:K83)</f>
        <v>0</v>
      </c>
      <c r="L80" s="59">
        <f t="shared" si="18"/>
        <v>0</v>
      </c>
      <c r="M80" s="40">
        <f t="shared" si="3"/>
        <v>0</v>
      </c>
      <c r="N80" s="59">
        <f>SUM(N81:N83)</f>
        <v>0</v>
      </c>
    </row>
    <row r="81" spans="1:14" s="9" customFormat="1" ht="12.75" thickTop="1" thickBot="1" x14ac:dyDescent="0.25">
      <c r="A81" s="48" t="s">
        <v>97</v>
      </c>
      <c r="B81" s="41">
        <v>4111</v>
      </c>
      <c r="C81" s="41">
        <v>590</v>
      </c>
      <c r="D81" s="58">
        <v>0</v>
      </c>
      <c r="E81" s="59">
        <v>0</v>
      </c>
      <c r="F81" s="58">
        <v>0</v>
      </c>
      <c r="G81" s="58">
        <v>0</v>
      </c>
      <c r="H81" s="58">
        <v>0</v>
      </c>
      <c r="I81" s="58">
        <v>0</v>
      </c>
      <c r="J81" s="58">
        <v>0</v>
      </c>
      <c r="K81" s="58">
        <v>0</v>
      </c>
      <c r="L81" s="58">
        <v>0</v>
      </c>
      <c r="M81" s="40">
        <f t="shared" si="3"/>
        <v>0</v>
      </c>
      <c r="N81" s="58">
        <v>0</v>
      </c>
    </row>
    <row r="82" spans="1:14" s="9" customFormat="1" ht="12.75" thickTop="1" thickBot="1" x14ac:dyDescent="0.25">
      <c r="A82" s="48" t="s">
        <v>98</v>
      </c>
      <c r="B82" s="41">
        <v>4112</v>
      </c>
      <c r="C82" s="41">
        <v>600</v>
      </c>
      <c r="D82" s="58">
        <v>0</v>
      </c>
      <c r="E82" s="59">
        <v>0</v>
      </c>
      <c r="F82" s="58">
        <v>0</v>
      </c>
      <c r="G82" s="58">
        <v>0</v>
      </c>
      <c r="H82" s="58">
        <v>0</v>
      </c>
      <c r="I82" s="58">
        <v>0</v>
      </c>
      <c r="J82" s="58">
        <v>0</v>
      </c>
      <c r="K82" s="58">
        <v>0</v>
      </c>
      <c r="L82" s="58">
        <v>0</v>
      </c>
      <c r="M82" s="40">
        <f t="shared" si="3"/>
        <v>0</v>
      </c>
      <c r="N82" s="58">
        <v>0</v>
      </c>
    </row>
    <row r="83" spans="1:14" s="9" customFormat="1" ht="14.25" thickTop="1" thickBot="1" x14ac:dyDescent="0.25">
      <c r="A83" s="68" t="s">
        <v>99</v>
      </c>
      <c r="B83" s="41">
        <v>4113</v>
      </c>
      <c r="C83" s="41">
        <v>610</v>
      </c>
      <c r="D83" s="63">
        <v>0</v>
      </c>
      <c r="E83" s="64">
        <v>0</v>
      </c>
      <c r="F83" s="63">
        <v>0</v>
      </c>
      <c r="G83" s="63">
        <v>0</v>
      </c>
      <c r="H83" s="63">
        <v>0</v>
      </c>
      <c r="I83" s="63">
        <v>0</v>
      </c>
      <c r="J83" s="63">
        <v>0</v>
      </c>
      <c r="K83" s="63">
        <v>0</v>
      </c>
      <c r="L83" s="63">
        <v>0</v>
      </c>
      <c r="M83" s="40">
        <f t="shared" si="3"/>
        <v>0</v>
      </c>
      <c r="N83" s="63">
        <v>0</v>
      </c>
    </row>
    <row r="84" spans="1:14" s="9" customFormat="1" ht="12.75" thickTop="1" thickBot="1" x14ac:dyDescent="0.25">
      <c r="A84" s="38" t="s">
        <v>100</v>
      </c>
      <c r="B84" s="38">
        <v>4200</v>
      </c>
      <c r="C84" s="38">
        <v>620</v>
      </c>
      <c r="D84" s="60">
        <f t="shared" ref="D84:N84" si="19">D85</f>
        <v>0</v>
      </c>
      <c r="E84" s="60">
        <f t="shared" si="19"/>
        <v>0</v>
      </c>
      <c r="F84" s="60">
        <f t="shared" si="19"/>
        <v>0</v>
      </c>
      <c r="G84" s="60">
        <f t="shared" si="19"/>
        <v>0</v>
      </c>
      <c r="H84" s="60">
        <f t="shared" si="19"/>
        <v>0</v>
      </c>
      <c r="I84" s="60">
        <f t="shared" si="19"/>
        <v>0</v>
      </c>
      <c r="J84" s="60">
        <f t="shared" si="19"/>
        <v>0</v>
      </c>
      <c r="K84" s="60">
        <f t="shared" si="19"/>
        <v>0</v>
      </c>
      <c r="L84" s="60">
        <f t="shared" si="19"/>
        <v>0</v>
      </c>
      <c r="M84" s="40">
        <f t="shared" si="3"/>
        <v>0</v>
      </c>
      <c r="N84" s="60">
        <f t="shared" si="19"/>
        <v>0</v>
      </c>
    </row>
    <row r="85" spans="1:14" s="9" customFormat="1" ht="12.75" thickTop="1" thickBot="1" x14ac:dyDescent="0.25">
      <c r="A85" s="43" t="s">
        <v>101</v>
      </c>
      <c r="B85" s="44">
        <v>4210</v>
      </c>
      <c r="C85" s="44">
        <v>630</v>
      </c>
      <c r="D85" s="58">
        <v>0</v>
      </c>
      <c r="E85" s="59">
        <v>0</v>
      </c>
      <c r="F85" s="58">
        <v>0</v>
      </c>
      <c r="G85" s="58">
        <v>0</v>
      </c>
      <c r="H85" s="58">
        <v>0</v>
      </c>
      <c r="I85" s="58">
        <v>0</v>
      </c>
      <c r="J85" s="58">
        <v>0</v>
      </c>
      <c r="K85" s="58">
        <v>0</v>
      </c>
      <c r="L85" s="58">
        <v>0</v>
      </c>
      <c r="M85" s="40">
        <f t="shared" si="3"/>
        <v>0</v>
      </c>
      <c r="N85" s="58">
        <v>0</v>
      </c>
    </row>
    <row r="86" spans="1:14" s="9" customFormat="1" ht="12.75" thickTop="1" thickBot="1" x14ac:dyDescent="0.25">
      <c r="A86" s="48" t="s">
        <v>102</v>
      </c>
      <c r="B86" s="41">
        <v>5000</v>
      </c>
      <c r="C86" s="41">
        <v>640</v>
      </c>
      <c r="D86" s="63" t="s">
        <v>103</v>
      </c>
      <c r="E86" s="63"/>
      <c r="F86" s="69" t="s">
        <v>103</v>
      </c>
      <c r="G86" s="69" t="s">
        <v>103</v>
      </c>
      <c r="H86" s="69" t="s">
        <v>103</v>
      </c>
      <c r="I86" s="69" t="s">
        <v>103</v>
      </c>
      <c r="J86" s="69" t="s">
        <v>103</v>
      </c>
      <c r="K86" s="69" t="s">
        <v>103</v>
      </c>
      <c r="L86" s="69" t="s">
        <v>103</v>
      </c>
      <c r="M86" s="69" t="s">
        <v>103</v>
      </c>
      <c r="N86" s="69" t="s">
        <v>103</v>
      </c>
    </row>
    <row r="87" spans="1:14" s="9" customFormat="1" ht="12" hidden="1" thickTop="1" x14ac:dyDescent="0.2">
      <c r="A87" s="70"/>
      <c r="B87" s="71"/>
      <c r="C87" s="72"/>
      <c r="D87" s="73"/>
      <c r="E87" s="74"/>
      <c r="F87" s="74"/>
      <c r="G87" s="73"/>
      <c r="H87" s="73"/>
      <c r="I87" s="73"/>
      <c r="J87" s="73"/>
      <c r="K87" s="73"/>
      <c r="L87" s="73"/>
      <c r="M87" s="75"/>
    </row>
    <row r="88" spans="1:14" s="9" customFormat="1" ht="12" hidden="1" thickTop="1" x14ac:dyDescent="0.2">
      <c r="A88" s="76"/>
      <c r="B88" s="77"/>
      <c r="C88" s="78"/>
      <c r="D88" s="79"/>
      <c r="E88" s="80"/>
      <c r="F88" s="80"/>
      <c r="G88" s="79"/>
      <c r="H88" s="79"/>
      <c r="I88" s="79"/>
      <c r="J88" s="79"/>
      <c r="K88" s="79"/>
      <c r="L88" s="79"/>
      <c r="M88" s="81"/>
    </row>
    <row r="89" spans="1:14" s="9" customFormat="1" ht="12" hidden="1" thickTop="1" x14ac:dyDescent="0.2">
      <c r="A89" s="76"/>
      <c r="B89" s="77"/>
      <c r="C89" s="78"/>
      <c r="D89" s="79"/>
      <c r="E89" s="80"/>
      <c r="F89" s="80"/>
      <c r="G89" s="79"/>
      <c r="H89" s="79"/>
      <c r="I89" s="79"/>
      <c r="J89" s="79"/>
      <c r="K89" s="79"/>
      <c r="L89" s="79"/>
      <c r="M89" s="81"/>
    </row>
    <row r="90" spans="1:14" s="9" customFormat="1" ht="12" hidden="1" thickTop="1" x14ac:dyDescent="0.2">
      <c r="A90" s="76"/>
      <c r="B90" s="77"/>
      <c r="C90" s="78"/>
      <c r="D90" s="79"/>
      <c r="E90" s="80"/>
      <c r="F90" s="80"/>
      <c r="G90" s="79"/>
      <c r="H90" s="79"/>
      <c r="I90" s="79"/>
      <c r="J90" s="79"/>
      <c r="K90" s="79"/>
      <c r="L90" s="79"/>
      <c r="M90" s="81"/>
    </row>
    <row r="91" spans="1:14" s="9" customFormat="1" ht="12.75" hidden="1" thickTop="1" x14ac:dyDescent="0.2">
      <c r="A91" s="82"/>
      <c r="B91" s="83"/>
      <c r="C91" s="84"/>
      <c r="D91" s="85"/>
      <c r="E91" s="86"/>
      <c r="F91" s="86"/>
      <c r="G91" s="85"/>
      <c r="H91" s="85"/>
      <c r="I91" s="85"/>
      <c r="J91" s="85"/>
      <c r="K91" s="85"/>
      <c r="L91" s="85"/>
      <c r="M91" s="87"/>
    </row>
    <row r="92" spans="1:14" s="9" customFormat="1" ht="12" hidden="1" thickTop="1" x14ac:dyDescent="0.2">
      <c r="A92" s="88"/>
      <c r="B92" s="89"/>
      <c r="C92" s="78"/>
      <c r="D92" s="90"/>
      <c r="E92" s="91"/>
      <c r="F92" s="91"/>
      <c r="G92" s="90"/>
      <c r="H92" s="90"/>
      <c r="I92" s="90"/>
      <c r="J92" s="90"/>
      <c r="K92" s="90"/>
      <c r="L92" s="90"/>
      <c r="M92" s="92"/>
    </row>
    <row r="93" spans="1:14" s="9" customFormat="1" ht="12" hidden="1" thickTop="1" x14ac:dyDescent="0.2">
      <c r="A93" s="88"/>
      <c r="B93" s="89"/>
      <c r="C93" s="78"/>
      <c r="D93" s="90"/>
      <c r="E93" s="91"/>
      <c r="F93" s="91"/>
      <c r="G93" s="90"/>
      <c r="H93" s="90"/>
      <c r="I93" s="90"/>
      <c r="J93" s="90"/>
      <c r="K93" s="90"/>
      <c r="L93" s="90"/>
      <c r="M93" s="92"/>
    </row>
    <row r="94" spans="1:14" s="9" customFormat="1" ht="12" hidden="1" thickTop="1" x14ac:dyDescent="0.2">
      <c r="A94" s="93"/>
      <c r="B94" s="94"/>
      <c r="C94" s="84"/>
      <c r="D94" s="95"/>
      <c r="E94" s="96"/>
      <c r="F94" s="96"/>
      <c r="G94" s="95"/>
      <c r="H94" s="95"/>
      <c r="I94" s="95"/>
      <c r="J94" s="95"/>
      <c r="K94" s="95"/>
      <c r="L94" s="95"/>
      <c r="M94" s="95"/>
    </row>
    <row r="95" spans="1:14" s="9" customFormat="1" ht="14.25" customHeight="1" thickTop="1" x14ac:dyDescent="0.2">
      <c r="A95" s="97" t="s">
        <v>104</v>
      </c>
      <c r="B95" s="98"/>
      <c r="C95" s="99"/>
      <c r="D95" s="100"/>
      <c r="E95" s="101"/>
      <c r="F95" s="101"/>
      <c r="G95" s="100"/>
      <c r="H95" s="100"/>
      <c r="I95" s="100"/>
      <c r="J95" s="100"/>
      <c r="K95" s="100"/>
      <c r="L95" s="100"/>
      <c r="M95" s="100"/>
    </row>
    <row r="96" spans="1:14" s="9" customFormat="1" ht="3" customHeight="1" x14ac:dyDescent="0.2">
      <c r="A96" s="102"/>
      <c r="B96" s="98"/>
      <c r="C96" s="99"/>
      <c r="D96" s="100"/>
      <c r="E96" s="101"/>
      <c r="F96" s="101"/>
      <c r="G96" s="100"/>
      <c r="H96" s="100"/>
      <c r="I96" s="100"/>
      <c r="J96" s="100"/>
      <c r="K96" s="100"/>
      <c r="L96" s="100"/>
      <c r="M96" s="100"/>
    </row>
    <row r="97" spans="1:13" s="9" customFormat="1" ht="11.25" hidden="1" x14ac:dyDescent="0.2">
      <c r="A97" s="102"/>
      <c r="B97" s="98"/>
      <c r="C97" s="99"/>
      <c r="D97" s="100"/>
      <c r="E97" s="103"/>
      <c r="F97" s="103"/>
      <c r="G97" s="100"/>
      <c r="H97" s="100"/>
      <c r="I97" s="100"/>
      <c r="J97" s="100"/>
      <c r="K97" s="100"/>
      <c r="L97" s="100"/>
      <c r="M97" s="100"/>
    </row>
    <row r="98" spans="1:13" x14ac:dyDescent="0.25">
      <c r="A98" s="104" t="str">
        <f>[1]ЗАПОЛНИТЬ!F30</f>
        <v xml:space="preserve">Керівник </v>
      </c>
      <c r="B98" s="105"/>
      <c r="C98" s="105"/>
      <c r="D98" s="105"/>
      <c r="G98" s="106" t="str">
        <f>[1]ЗАПОЛНИТЬ!F26</f>
        <v>В.В.Бичковський</v>
      </c>
      <c r="H98" s="106"/>
      <c r="I98" s="106"/>
    </row>
    <row r="99" spans="1:13" x14ac:dyDescent="0.25">
      <c r="B99" s="107" t="s">
        <v>105</v>
      </c>
      <c r="C99" s="107"/>
      <c r="D99" s="107"/>
      <c r="G99" s="108" t="s">
        <v>106</v>
      </c>
      <c r="H99" s="108"/>
      <c r="I99" s="1"/>
    </row>
    <row r="100" spans="1:13" x14ac:dyDescent="0.25">
      <c r="A100" s="104" t="str">
        <f>[1]ЗАПОЛНИТЬ!F31</f>
        <v>Головний бухгалтер</v>
      </c>
      <c r="B100" s="105"/>
      <c r="C100" s="105"/>
      <c r="D100" s="105"/>
      <c r="G100" s="106" t="str">
        <f>[1]ЗАПОЛНИТЬ!F28</f>
        <v>Т.О.Пархомчук</v>
      </c>
      <c r="H100" s="106"/>
      <c r="I100" s="106"/>
    </row>
    <row r="101" spans="1:13" ht="8.25" customHeight="1" x14ac:dyDescent="0.25">
      <c r="B101" s="107" t="s">
        <v>105</v>
      </c>
      <c r="C101" s="107"/>
      <c r="D101" s="107"/>
      <c r="G101" s="108" t="s">
        <v>106</v>
      </c>
      <c r="H101" s="108"/>
      <c r="I101" s="1"/>
    </row>
    <row r="102" spans="1:13" ht="12.75" customHeight="1" x14ac:dyDescent="0.25">
      <c r="A102" s="1" t="s">
        <v>107</v>
      </c>
    </row>
    <row r="103" spans="1:13" x14ac:dyDescent="0.25">
      <c r="A103" s="9"/>
    </row>
  </sheetData>
  <sheetProtection formatColumns="0" formatRows="0"/>
  <mergeCells count="44">
    <mergeCell ref="B101:D101"/>
    <mergeCell ref="G101:H101"/>
    <mergeCell ref="N19:N20"/>
    <mergeCell ref="B98:D98"/>
    <mergeCell ref="G98:I98"/>
    <mergeCell ref="B99:D99"/>
    <mergeCell ref="G99:H99"/>
    <mergeCell ref="B100:D100"/>
    <mergeCell ref="G100:I100"/>
    <mergeCell ref="H18:H20"/>
    <mergeCell ref="I18:I20"/>
    <mergeCell ref="J18:K18"/>
    <mergeCell ref="L18:L20"/>
    <mergeCell ref="M18:N18"/>
    <mergeCell ref="F19:F20"/>
    <mergeCell ref="G19:G20"/>
    <mergeCell ref="J19:J20"/>
    <mergeCell ref="K19:K20"/>
    <mergeCell ref="M19:M20"/>
    <mergeCell ref="A18:A20"/>
    <mergeCell ref="B18:B20"/>
    <mergeCell ref="C18:C20"/>
    <mergeCell ref="D18:D20"/>
    <mergeCell ref="E18:E20"/>
    <mergeCell ref="F18:G18"/>
    <mergeCell ref="A13:B13"/>
    <mergeCell ref="E13:M13"/>
    <mergeCell ref="A14:B14"/>
    <mergeCell ref="E14:M14"/>
    <mergeCell ref="A15:B15"/>
    <mergeCell ref="E15:M15"/>
    <mergeCell ref="B10:J10"/>
    <mergeCell ref="M10:N10"/>
    <mergeCell ref="B11:J11"/>
    <mergeCell ref="M11:N11"/>
    <mergeCell ref="A12:B12"/>
    <mergeCell ref="E12:J12"/>
    <mergeCell ref="I1:N3"/>
    <mergeCell ref="A4:M4"/>
    <mergeCell ref="A5:H5"/>
    <mergeCell ref="A6:M6"/>
    <mergeCell ref="M8:N8"/>
    <mergeCell ref="B9:J9"/>
    <mergeCell ref="M9:N9"/>
  </mergeCells>
  <pageMargins left="0.19685039370078741" right="0.19685039370078741" top="0.59055118110236227" bottom="0.19685039370078741" header="0.59055118110236227" footer="0.19685039370078741"/>
  <pageSetup paperSize="9" scale="87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</vt:lpstr>
      <vt:lpstr>'2'!Заголовки_для_печати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2025-07-03T13:25:21Z</dcterms:created>
  <dcterms:modified xsi:type="dcterms:W3CDTF">2025-07-03T13:25:31Z</dcterms:modified>
</cp:coreProperties>
</file>